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2020-2021\Modalités de Contrôle des Connaissances 2020-2021\MCC - LAS\"/>
    </mc:Choice>
  </mc:AlternateContent>
  <bookViews>
    <workbookView xWindow="0" yWindow="0" windowWidth="28800" windowHeight="10800" tabRatio="643" activeTab="3"/>
  </bookViews>
  <sheets>
    <sheet name="Fiche générale" sheetId="6" r:id="rId1"/>
    <sheet name="Listes" sheetId="3" state="hidden" r:id="rId2"/>
    <sheet name="Semestre 1 LAS" sheetId="55" r:id="rId3"/>
    <sheet name="Semestre 2 LAS" sheetId="56" r:id="rId4"/>
  </sheets>
  <externalReferences>
    <externalReference r:id="rId5"/>
    <externalReference r:id="rId6"/>
    <externalReference r:id="rId7"/>
    <externalReference r:id="rId8"/>
  </externalReferences>
  <definedNames>
    <definedName name="DROIT">Listes!$B$31</definedName>
    <definedName name="_xlnm.Print_Titles" localSheetId="2">'Semestre 1 LAS'!$1:$16</definedName>
    <definedName name="_xlnm.Print_Titles" localSheetId="3">'Semestre 2 LAS'!$1:$16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56" l="1"/>
  <c r="B3" i="56"/>
  <c r="B2" i="56"/>
  <c r="K15" i="55"/>
  <c r="B3" i="55"/>
  <c r="B2" i="55"/>
  <c r="B4" i="6" l="1"/>
  <c r="B4" i="55" l="1"/>
  <c r="B4" i="56"/>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<sst xmlns="http://schemas.openxmlformats.org/spreadsheetml/2006/main" count="574" uniqueCount="227">
  <si>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</si>
  <si>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</si>
  <si>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</si>
  <si>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</si>
  <si>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</si>
  <si>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</si>
  <si>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</si>
  <si>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</si>
  <si>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</si>
  <si>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</si>
  <si>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</si>
  <si>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</si>
  <si>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</si>
  <si>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</si>
  <si>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</si>
  <si>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</si>
  <si>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</si>
  <si>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</si>
  <si>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</si>
  <si>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</si>
  <si>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</si>
  <si>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</si>
  <si>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</si>
  <si>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</si>
  <si>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</si>
  <si>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</si>
  <si>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</si>
  <si>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</si>
  <si>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</si>
  <si>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</si>
  <si>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</si>
  <si>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</si>
  <si>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</si>
  <si>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</si>
  <si>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</si>
  <si>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</si>
  <si>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</si>
  <si>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</si>
  <si>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</si>
  <si>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</si>
  <si>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</si>
  <si>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</si>
  <si>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</si>
  <si>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</si>
  <si>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</si>
  <si>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</si>
  <si>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</si>
  <si>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</si>
  <si>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</si>
  <si>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</si>
  <si>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</si>
  <si>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</si>
  <si>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</si>
  <si>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</si>
  <si>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</si>
  <si>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</si>
  <si>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</si>
  <si>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</si>
  <si>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</si>
  <si>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</si>
  <si>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</si>
  <si>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</si>
  <si>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</si>
  <si>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</si>
  <si>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</si>
  <si>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</si>
  <si>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</si>
  <si>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</si>
  <si>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</si>
  <si>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</si>
  <si>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</si>
  <si>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</si>
  <si>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</si>
  <si>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</si>
  <si>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</si>
  <si>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</si>
  <si>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</si>
  <si>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</si>
  <si>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</si>
  <si>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</si>
  <si>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</si>
  <si>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</si>
  <si>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</si>
  <si>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</si>
  <si>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</si>
  <si>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</si>
  <si>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</si>
  <si>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</si>
  <si>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</si>
  <si>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</si>
  <si>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</si>
  <si>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</si>
  <si>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</si>
  <si>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</si>
  <si>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</si>
  <si>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</si>
  <si>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</si>
  <si>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</si>
  <si>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</si>
  <si>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</si>
  <si>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</si>
  <si>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</si>
  <si>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</si>
  <si>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</si>
  <si>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</si>
  <si>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</si>
  <si>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Principes d'Economie 1</t>
  </si>
  <si>
    <t>IPUEF11</t>
  </si>
  <si>
    <t>OUI</t>
  </si>
  <si>
    <t>IPEMAC1</t>
  </si>
  <si>
    <t>NON</t>
  </si>
  <si>
    <t>1h30</t>
  </si>
  <si>
    <t>IPECG1</t>
  </si>
  <si>
    <t>IPS1ECG</t>
  </si>
  <si>
    <t>PO 1 Economie et gestion</t>
  </si>
  <si>
    <t>IPEMIC1</t>
  </si>
  <si>
    <t>Management et techniques quantitatives 1</t>
  </si>
  <si>
    <t>IPUEF12</t>
  </si>
  <si>
    <r>
      <t xml:space="preserve">Statistiques 1 </t>
    </r>
    <r>
      <rPr>
        <sz val="11"/>
        <color theme="4" tint="-0.499984740745262"/>
        <rFont val="Calibri"/>
        <family val="2"/>
        <scheme val="minor"/>
      </rPr>
      <t>(SOE)</t>
    </r>
  </si>
  <si>
    <t>IPESTA1</t>
  </si>
  <si>
    <r>
      <t xml:space="preserve">Introduction au management </t>
    </r>
    <r>
      <rPr>
        <sz val="11"/>
        <color theme="4" tint="-0.499984740745262"/>
        <rFont val="Calibri"/>
        <family val="2"/>
        <scheme val="minor"/>
      </rPr>
      <t>(SOE)</t>
    </r>
  </si>
  <si>
    <t>IPEIMG</t>
  </si>
  <si>
    <t>IPU1S1</t>
  </si>
  <si>
    <t>Sociologie économique</t>
  </si>
  <si>
    <t>IPESOE</t>
  </si>
  <si>
    <t>Les révolutions industrielles</t>
  </si>
  <si>
    <t>EPERI</t>
  </si>
  <si>
    <r>
      <t>Histoire de l'analyse économique</t>
    </r>
    <r>
      <rPr>
        <sz val="11"/>
        <color theme="4" tint="-0.499984740745262"/>
        <rFont val="Calibri"/>
        <family val="2"/>
        <scheme val="minor"/>
      </rPr>
      <t xml:space="preserve"> (SOE)</t>
    </r>
  </si>
  <si>
    <t>IPEHAE</t>
  </si>
  <si>
    <r>
      <t>Grands problèmes économiques et sociaux contemporains</t>
    </r>
    <r>
      <rPr>
        <sz val="11"/>
        <color theme="4" tint="-0.499984740745262"/>
        <rFont val="Calibri"/>
        <family val="2"/>
        <scheme val="minor"/>
      </rPr>
      <t xml:space="preserve"> (SOE)</t>
    </r>
  </si>
  <si>
    <t>IPEGPE1</t>
  </si>
  <si>
    <t>Institutions européennes et internationales</t>
  </si>
  <si>
    <t>IPEIEI</t>
  </si>
  <si>
    <t>Economie sociale et solidaire</t>
  </si>
  <si>
    <t>IPEESS</t>
  </si>
  <si>
    <t>IPEOT</t>
  </si>
  <si>
    <t>IPEFE</t>
  </si>
  <si>
    <t>UE Transversale</t>
  </si>
  <si>
    <t>KCTS1</t>
  </si>
  <si>
    <t>Langue Vivante</t>
  </si>
  <si>
    <t>IPS2ECG</t>
  </si>
  <si>
    <t>PO 1 Économie et gestion</t>
  </si>
  <si>
    <t>Principes d'Economie 2</t>
  </si>
  <si>
    <t>IPUEF13</t>
  </si>
  <si>
    <r>
      <t>Microéconomie 2</t>
    </r>
    <r>
      <rPr>
        <sz val="11"/>
        <color rgb="FFFF0000"/>
        <rFont val="Calibri"/>
        <family val="2"/>
        <scheme val="minor"/>
      </rPr>
      <t xml:space="preserve"> </t>
    </r>
    <r>
      <rPr>
        <sz val="11"/>
        <color theme="4" tint="-0.499984740745262"/>
        <rFont val="Calibri"/>
        <family val="2"/>
        <scheme val="minor"/>
      </rPr>
      <t>(SOE)</t>
    </r>
  </si>
  <si>
    <t>IPEMIC2</t>
  </si>
  <si>
    <r>
      <t xml:space="preserve">Macroéconomie 2  </t>
    </r>
    <r>
      <rPr>
        <sz val="11"/>
        <color theme="4" tint="-0.499984740745262"/>
        <rFont val="Calibri"/>
        <family val="2"/>
        <scheme val="minor"/>
      </rPr>
      <t>(SOE)</t>
    </r>
  </si>
  <si>
    <t>IPEMAC2</t>
  </si>
  <si>
    <t>Management et techniques quantitatives 2</t>
  </si>
  <si>
    <t>IPUEF14</t>
  </si>
  <si>
    <r>
      <t xml:space="preserve">Mathématiques 1 </t>
    </r>
    <r>
      <rPr>
        <sz val="11"/>
        <color theme="4" tint="-0.499984740745262"/>
        <rFont val="Calibri"/>
        <family val="2"/>
        <scheme val="minor"/>
      </rPr>
      <t>(SOE)</t>
    </r>
  </si>
  <si>
    <t>IPEMAT1</t>
  </si>
  <si>
    <r>
      <t>Spécialités du Management</t>
    </r>
    <r>
      <rPr>
        <sz val="11"/>
        <color theme="4" tint="-0.499984740745262"/>
        <rFont val="Calibri"/>
        <family val="2"/>
        <scheme val="minor"/>
      </rPr>
      <t xml:space="preserve"> (SOE)</t>
    </r>
  </si>
  <si>
    <t>IPESMA</t>
  </si>
  <si>
    <t>IPU1S2</t>
  </si>
  <si>
    <t>Grands principes du droit</t>
  </si>
  <si>
    <t>IPEGPD</t>
  </si>
  <si>
    <t>Histoire des mondialisations</t>
  </si>
  <si>
    <t>IPEHMO</t>
  </si>
  <si>
    <r>
      <t>Approfondissements statistiques</t>
    </r>
    <r>
      <rPr>
        <sz val="11"/>
        <color theme="4" tint="-0.499984740745262"/>
        <rFont val="Calibri"/>
        <family val="2"/>
        <scheme val="minor"/>
      </rPr>
      <t xml:space="preserve"> (SOE)</t>
    </r>
  </si>
  <si>
    <t>IPEAST</t>
  </si>
  <si>
    <r>
      <t xml:space="preserve">L'Economie et les autres disciplines </t>
    </r>
    <r>
      <rPr>
        <sz val="11"/>
        <color theme="4" tint="-0.499984740745262"/>
        <rFont val="Calibri"/>
        <family val="2"/>
        <scheme val="minor"/>
      </rPr>
      <t>(SOE)</t>
    </r>
  </si>
  <si>
    <t>IPEEAD</t>
  </si>
  <si>
    <t>Droit commercial et des contrats</t>
  </si>
  <si>
    <t>IPEDCC</t>
  </si>
  <si>
    <t>Histoire économique et sociale</t>
  </si>
  <si>
    <t>IPEHES</t>
  </si>
  <si>
    <t>Economie et Ecologie</t>
  </si>
  <si>
    <t>IPEEE</t>
  </si>
  <si>
    <t>Economie et transformation numérique</t>
  </si>
  <si>
    <t>IPEETN</t>
  </si>
  <si>
    <t>European Economics</t>
  </si>
  <si>
    <t>KCTS2</t>
  </si>
  <si>
    <t>Compétences numériques</t>
  </si>
  <si>
    <t>Chaque UE est définitivement acquise dès lors que l’étudiant(e) y a obtenu la moyenne générale (moyenne supérieure ou égale à 10/20).</t>
  </si>
  <si>
    <t>Au sein de chaque UE, il y a compensation entre les ECUE.</t>
  </si>
  <si>
    <t>Au cours de chaque semestre, il y a compensation entre les UE.</t>
  </si>
  <si>
    <t>Chaque semestre de la licence est validé dès lors que l’étudiant(e) a obtenu la moyenne générale (moyenne supérieure ou égale à 10/20).</t>
  </si>
  <si>
    <t>Chaque année de licence est obtenue dès lors que l'étudiant(e) a obtenu la moyenne générale (moyenne supérieure ou égale à 10/20).</t>
  </si>
  <si>
    <t>Les midterms</t>
  </si>
  <si>
    <t>Dispositifs d'accompagnement en L1</t>
  </si>
  <si>
    <t>REDOUBLEMENTS</t>
  </si>
  <si>
    <t>MIDTERMS ET DISPOSITIFS D'ACCOMPAGNEMENT</t>
  </si>
  <si>
    <t xml:space="preserve">Dans le cadre du contrôle continu au sein des matières fondamentales, sont organisées des épreuves de midterms au chaque semestre du Portail. </t>
  </si>
  <si>
    <t>Pour les étudiant(e)s inscrit(e)s avec un dispositif d'accompagnement, il est prévu :</t>
  </si>
  <si>
    <t>Dans le cadre d'une absence à une épreuve de midterms, la note de cette dernière est neutralisée en cas d'absence dûment justifiée.</t>
  </si>
  <si>
    <t>Organisation theory</t>
  </si>
  <si>
    <t>Compétences écrites</t>
  </si>
  <si>
    <r>
      <t xml:space="preserve">Macroéconomie 1 </t>
    </r>
    <r>
      <rPr>
        <sz val="11"/>
        <color theme="4" tint="-0.499984740745262"/>
        <rFont val="Calibri"/>
        <family val="2"/>
        <scheme val="minor"/>
      </rPr>
      <t>(SOE)</t>
    </r>
  </si>
  <si>
    <r>
      <t xml:space="preserve">Microéconomie 1 </t>
    </r>
    <r>
      <rPr>
        <sz val="11"/>
        <color theme="4" tint="-0.499984740745262"/>
        <rFont val="Calibri"/>
        <family val="2"/>
        <scheme val="minor"/>
      </rPr>
      <t>(SOE)</t>
    </r>
  </si>
  <si>
    <t>Compétences informationnelles</t>
  </si>
  <si>
    <t>Pré-professionnalisation</t>
  </si>
  <si>
    <t>Les redoublements sont limités au sein du diplôme : le premier redoublement sera systématiquement accordé, et un second seulement accordé si l'étudiant(e) a obtenu une moyenne minimale;</t>
  </si>
  <si>
    <t>Les étudiants hors dispositifs pourront, sur décision de l'équipe pédagogique, se voir dans l'obligation d'intégrer le dispositif à partir du semestre 2.</t>
  </si>
  <si>
    <t xml:space="preserve"> individuel et dont la moyenne sur l'année est inférieur à 8/20 se verra refuser redoublement et réinscription au sein du Portail.</t>
  </si>
  <si>
    <t>La présence à la période Enjeux, aux entretiens et en tutorat est obligatoire.  Tout étudiant présentant plus de 2 absences injustifiées dans les délais impartis (cf.charte à signer en début d'année) par</t>
  </si>
  <si>
    <t>semestre en tutorat ou entretien individuel et dont la moyenne sur l'année est inférieur à 8/20 se verra refuser redoublement et réinscription au sein du Portail.</t>
  </si>
  <si>
    <t>de 8/20 sur l'année. Dans le cadre des dispositifs d'accompagnement, tout étudiant présentant plus de 2 absences injustifiées dans les délais impartis (cf.charte) par semestre en tutorat ou entretien</t>
  </si>
  <si>
    <t>Semestre 1 : Au moins un entretien individuel et 30 h EQTD de tutorat dans les matières fondamentales</t>
  </si>
  <si>
    <t>Semestre 2 : Au moins un entretien individuel et 30 h EQTD de tutorat dans les matières fondamentales</t>
  </si>
  <si>
    <t>v</t>
  </si>
  <si>
    <t xml:space="preserve">Principles of economics: The firm and its environment 2 </t>
  </si>
  <si>
    <t>Type Diplôme : PORTAIL - L1, L2 ET L3</t>
  </si>
  <si>
    <t>Principles of economics: The firm and its environment  1</t>
  </si>
  <si>
    <t>Découverte en économie et management 1 (4 ECUE AU CHOIX)</t>
  </si>
  <si>
    <t>Découverte en économie et management 3 (4 ECUE AU CHOIX)</t>
  </si>
  <si>
    <t>L'étudiant sera évalué sur les notes obtenus lors de la même année universitaire, aussi un étudiant ayant déjà acquis des UE au titre des années précédentes devra repasser l'ensemble des examens sur l'année universitaire en cours.</t>
  </si>
  <si>
    <t>Accès en 2ème année de santé (LAS) (Médecine, Maïeutique, Odontologie, Pharmacie, Masso-Kinésithérapie)</t>
  </si>
  <si>
    <t>UE</t>
  </si>
  <si>
    <t>UE Transversale santé 1</t>
  </si>
  <si>
    <t>ECUE</t>
  </si>
  <si>
    <t>Ethique, génétique</t>
  </si>
  <si>
    <t>écrit</t>
  </si>
  <si>
    <t>écrit/numérique possible</t>
  </si>
  <si>
    <t>BDR, bio moléculaire, bio cellulaire</t>
  </si>
  <si>
    <t>Pharmacologie médicale/Pharmacie</t>
  </si>
  <si>
    <t>UE Transversale santé 2</t>
  </si>
  <si>
    <t>Physio, biophysique et biochimie</t>
  </si>
  <si>
    <t>Histologie, embryologie humaine</t>
  </si>
  <si>
    <t>Transversale santé 3</t>
  </si>
  <si>
    <t>Anatomie</t>
  </si>
  <si>
    <t>Odontologie/maieutique</t>
  </si>
  <si>
    <t>L'année et toutes les UE devront avoir été acquises en 1ère session  pour pourvoir entrer en 2ème année de santé.                               </t>
  </si>
  <si>
    <t>20 min</t>
  </si>
  <si>
    <t>25 min</t>
  </si>
  <si>
    <t>30 min</t>
  </si>
  <si>
    <t>50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</si>
</sst>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i/>
      <sz val="11"/>
      <color theme="1"/>
      <name val="Calibri"/>
      <family val="2"/>
      <scheme val="minor"/>
    </font>
    <font>
      <sz val="11"/>
      <color rgb="FFFF0000"/>
      <name val="Calibri"/>
      <family val="2"/>
      <scheme val="minor"/>
    </font>
    <font>
      <sz val="11"/>
      <color theme="4" tint="-0.499984740745262"/>
      <name val="Calibri"/>
      <family val="2"/>
      <scheme val="minor"/>
    </font>
    <font>
      <sz val="11"/>
      <name val="Calibri"/>
      <family val="2"/>
      <scheme val="minor"/>
    </font>
    <font>
      <sz val="8"/>
      <color rgb="FF000000"/>
      <name val="Segoe UI"/>
      <family val="2"/>
    </font>
    <font>
      <sz val="12"/>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rgb="FFFFFF00"/>
        <bgColor indexed="64"/>
      </patternFill>
    </fill>
    <fill>
      <patternFill patternType="solid">
        <fgColor theme="2" tint="-9.9978637043366805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s>
  <cellStyleXfs count="3">
    <xf numFmtId="0" fontId="0" fillId="0" borderId="0"/>
    <xf numFmtId="0" fontId="18" fillId="0" borderId="0" applyNumberFormat="0" applyFill="0" applyBorder="0" applyAlignment="0" applyProtection="0"/>
    <xf numFmtId="0" fontId="24" fillId="0" borderId="0"/>
  </cellStyleXfs>
  <cellXfs count="174">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19" fillId="0" borderId="2" xfId="0" applyFont="1" applyBorder="1"/>
    <xf numFmtId="0" fontId="0" fillId="0" borderId="3" xfId="0" applyBorder="1"/>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1" fillId="0" borderId="1" xfId="0" applyFont="1" applyFill="1" applyBorder="1" applyProtection="1">
      <protection locked="0"/>
    </xf>
    <xf numFmtId="0" fontId="1" fillId="0" borderId="1" xfId="0" applyFont="1" applyBorder="1" applyAlignment="1" applyProtection="1">
      <alignment vertical="center"/>
      <protection locked="0"/>
    </xf>
    <xf numFmtId="0" fontId="0" fillId="0" borderId="0" xfId="0" applyProtection="1">
      <protection locked="0"/>
    </xf>
    <xf numFmtId="0" fontId="1" fillId="0" borderId="0" xfId="0" applyFont="1" applyAlignment="1" applyProtection="1">
      <alignment vertical="center"/>
      <protection locked="0"/>
    </xf>
    <xf numFmtId="0" fontId="0" fillId="0" borderId="1" xfId="0" applyFont="1" applyBorder="1" applyAlignment="1" applyProtection="1">
      <alignment vertical="center"/>
      <protection locked="0"/>
    </xf>
    <xf numFmtId="0" fontId="0" fillId="0" borderId="14" xfId="0" applyBorder="1" applyAlignment="1" applyProtection="1">
      <alignment vertical="center"/>
      <protection locked="0"/>
    </xf>
    <xf numFmtId="0" fontId="1" fillId="0" borderId="15" xfId="0" applyFont="1" applyBorder="1" applyProtection="1">
      <protection locked="0"/>
    </xf>
    <xf numFmtId="0" fontId="0" fillId="3" borderId="1" xfId="0" applyFill="1" applyBorder="1" applyProtection="1">
      <protection locked="0"/>
    </xf>
    <xf numFmtId="0" fontId="0" fillId="7" borderId="1" xfId="0" applyFill="1" applyBorder="1" applyProtection="1">
      <protection locked="0"/>
    </xf>
    <xf numFmtId="0" fontId="0" fillId="7" borderId="1" xfId="0" applyFill="1" applyBorder="1" applyAlignment="1" applyProtection="1">
      <alignment vertical="center"/>
      <protection locked="0"/>
    </xf>
    <xf numFmtId="0" fontId="0" fillId="0" borderId="0" xfId="0" applyFill="1" applyBorder="1" applyAlignment="1" applyProtection="1">
      <alignment vertical="center"/>
    </xf>
    <xf numFmtId="0" fontId="0" fillId="0" borderId="4" xfId="0" applyBorder="1"/>
    <xf numFmtId="0" fontId="0" fillId="0" borderId="0" xfId="0" applyAlignment="1" applyProtection="1">
      <alignment horizontal="center"/>
    </xf>
    <xf numFmtId="0" fontId="13" fillId="0" borderId="5" xfId="0" applyFont="1" applyBorder="1" applyAlignment="1" applyProtection="1">
      <alignment horizontal="center"/>
    </xf>
    <xf numFmtId="0" fontId="2" fillId="0" borderId="7" xfId="0" applyFont="1" applyFill="1" applyBorder="1" applyAlignment="1" applyProtection="1">
      <alignment horizontal="center" vertical="center" wrapText="1"/>
    </xf>
    <xf numFmtId="0" fontId="0" fillId="2" borderId="1" xfId="0" applyFill="1" applyBorder="1" applyAlignment="1" applyProtection="1">
      <alignment horizontal="center"/>
      <protection locked="0"/>
    </xf>
    <xf numFmtId="0" fontId="0" fillId="0" borderId="0" xfId="0"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Alignment="1" applyProtection="1">
      <alignment horizontal="center" vertical="center"/>
    </xf>
    <xf numFmtId="0" fontId="0" fillId="0" borderId="1" xfId="0" applyFill="1" applyBorder="1" applyAlignment="1" applyProtection="1">
      <alignment horizontal="center"/>
      <protection locked="0"/>
    </xf>
    <xf numFmtId="0" fontId="0" fillId="0" borderId="1" xfId="0" applyFill="1" applyBorder="1" applyAlignment="1" applyProtection="1">
      <alignment horizontal="center" vertical="center"/>
      <protection locked="0"/>
    </xf>
    <xf numFmtId="0" fontId="0" fillId="7" borderId="1" xfId="0" applyFill="1" applyBorder="1" applyAlignment="1" applyProtection="1">
      <alignment horizontal="center" vertical="center"/>
      <protection locked="0"/>
    </xf>
    <xf numFmtId="0" fontId="0" fillId="7" borderId="1" xfId="0" applyFill="1" applyBorder="1" applyAlignment="1" applyProtection="1">
      <alignment horizontal="center"/>
      <protection locked="0"/>
    </xf>
    <xf numFmtId="0" fontId="2" fillId="0" borderId="7" xfId="0" applyFont="1" applyFill="1" applyBorder="1" applyAlignment="1" applyProtection="1">
      <alignment horizontal="center" vertical="center"/>
    </xf>
    <xf numFmtId="0" fontId="0" fillId="0" borderId="1" xfId="0" applyBorder="1" applyAlignment="1" applyProtection="1">
      <alignment horizontal="center"/>
      <protection locked="0"/>
    </xf>
    <xf numFmtId="0" fontId="0" fillId="0" borderId="1" xfId="0" applyBorder="1" applyAlignment="1" applyProtection="1">
      <alignment horizontal="center" vertical="center" wrapText="1"/>
      <protection locked="0"/>
    </xf>
    <xf numFmtId="0" fontId="0" fillId="0" borderId="1" xfId="0" applyFill="1" applyBorder="1" applyAlignment="1" applyProtection="1">
      <alignment horizontal="center" vertical="center" wrapText="1"/>
      <protection locked="0"/>
    </xf>
    <xf numFmtId="0" fontId="0" fillId="3" borderId="1" xfId="0" applyFill="1" applyBorder="1" applyAlignment="1" applyProtection="1">
      <alignment horizontal="center"/>
      <protection locked="0"/>
    </xf>
    <xf numFmtId="0" fontId="0" fillId="3" borderId="1" xfId="0"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0" fillId="3" borderId="1" xfId="0"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protection locked="0"/>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9" fillId="0" borderId="1" xfId="0" applyFont="1" applyBorder="1" applyAlignment="1">
      <alignment horizontal="left" vertical="center" indent="1"/>
    </xf>
    <xf numFmtId="0" fontId="10" fillId="0" borderId="1" xfId="0" applyFont="1" applyBorder="1" applyAlignment="1" applyProtection="1">
      <alignment vertical="center"/>
      <protection locked="0"/>
    </xf>
    <xf numFmtId="0" fontId="9" fillId="0" borderId="2" xfId="0" applyFont="1" applyBorder="1" applyAlignment="1">
      <alignment horizontal="left" vertical="center" indent="1"/>
    </xf>
    <xf numFmtId="0" fontId="10" fillId="0" borderId="1" xfId="0" applyFont="1" applyBorder="1"/>
    <xf numFmtId="0" fontId="0" fillId="0" borderId="13" xfId="0" applyBorder="1" applyAlignment="1" applyProtection="1">
      <alignment horizontal="left" wrapText="1"/>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22" fillId="0" borderId="11" xfId="0" applyFont="1" applyBorder="1"/>
    <xf numFmtId="0" fontId="22" fillId="0" borderId="0" xfId="0" applyFont="1"/>
    <xf numFmtId="0" fontId="22" fillId="0" borderId="10" xfId="0" applyFont="1" applyBorder="1"/>
    <xf numFmtId="0" fontId="22" fillId="0" borderId="13" xfId="0" applyFont="1" applyBorder="1"/>
    <xf numFmtId="0" fontId="22" fillId="0" borderId="12" xfId="0" applyFont="1" applyBorder="1"/>
    <xf numFmtId="0" fontId="22" fillId="0" borderId="5" xfId="0" applyFont="1" applyBorder="1"/>
    <xf numFmtId="0" fontId="22" fillId="0" borderId="6" xfId="0" applyFont="1" applyBorder="1"/>
    <xf numFmtId="0" fontId="22" fillId="0" borderId="8" xfId="0" applyFont="1" applyBorder="1"/>
    <xf numFmtId="0" fontId="22" fillId="0" borderId="9" xfId="0" applyFont="1" applyBorder="1"/>
    <xf numFmtId="0" fontId="22" fillId="0" borderId="0" xfId="0" applyFont="1" applyBorder="1"/>
    <xf numFmtId="0" fontId="0" fillId="2" borderId="0" xfId="0" applyFill="1" applyBorder="1" applyProtection="1"/>
    <xf numFmtId="0" fontId="0" fillId="0" borderId="1" xfId="0" applyFont="1" applyFill="1" applyBorder="1" applyAlignment="1" applyProtection="1">
      <alignment horizontal="center"/>
      <protection locked="0"/>
    </xf>
    <xf numFmtId="0" fontId="0" fillId="3" borderId="1" xfId="0" applyFont="1" applyFill="1" applyBorder="1" applyProtection="1">
      <protection locked="0"/>
    </xf>
    <xf numFmtId="0" fontId="0" fillId="3" borderId="1" xfId="0" applyFont="1" applyFill="1" applyBorder="1" applyAlignment="1" applyProtection="1">
      <alignment horizontal="center"/>
      <protection locked="0"/>
    </xf>
    <xf numFmtId="0" fontId="0" fillId="0" borderId="0" xfId="0" applyBorder="1" applyAlignment="1" applyProtection="1">
      <alignment horizontal="center" vertical="center" wrapText="1"/>
    </xf>
    <xf numFmtId="0" fontId="20" fillId="8" borderId="1" xfId="0" applyFont="1" applyFill="1" applyBorder="1" applyAlignment="1" applyProtection="1">
      <alignment horizontal="center"/>
      <protection locked="0"/>
    </xf>
    <xf numFmtId="0" fontId="0" fillId="9" borderId="1" xfId="0" applyFill="1" applyBorder="1" applyAlignment="1" applyProtection="1">
      <alignment horizontal="center"/>
      <protection locked="0"/>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0" fillId="0" borderId="9" xfId="0" applyFont="1" applyBorder="1" applyProtection="1">
      <protection locked="0"/>
    </xf>
    <xf numFmtId="0" fontId="0" fillId="0" borderId="10" xfId="0" applyFont="1" applyBorder="1" applyProtection="1">
      <protection locked="0"/>
    </xf>
    <xf numFmtId="0" fontId="0" fillId="0" borderId="11" xfId="0" applyFont="1" applyBorder="1" applyProtection="1">
      <protection locked="0"/>
    </xf>
    <xf numFmtId="0" fontId="0" fillId="0" borderId="0" xfId="0" applyFont="1" applyBorder="1" applyProtection="1">
      <protection locked="0"/>
    </xf>
    <xf numFmtId="0" fontId="0" fillId="0" borderId="12" xfId="0" applyFont="1" applyBorder="1" applyProtection="1">
      <protection locked="0"/>
    </xf>
    <xf numFmtId="0" fontId="0" fillId="0" borderId="15" xfId="0" applyBorder="1"/>
    <xf numFmtId="0" fontId="20" fillId="2" borderId="1" xfId="0" applyFont="1" applyFill="1" applyBorder="1" applyProtection="1">
      <protection locked="0"/>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12" fillId="2" borderId="0" xfId="0" applyFont="1" applyFill="1" applyAlignment="1">
      <alignment horizontal="left"/>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3" borderId="9" xfId="0" applyFont="1" applyFill="1" applyBorder="1" applyAlignment="1">
      <alignment horizontal="center"/>
    </xf>
    <xf numFmtId="0" fontId="8" fillId="3" borderId="10" xfId="0" applyFont="1" applyFill="1" applyBorder="1" applyAlignment="1">
      <alignment horizontal="center"/>
    </xf>
    <xf numFmtId="0" fontId="22" fillId="2" borderId="8" xfId="0" applyFont="1" applyFill="1" applyBorder="1" applyAlignment="1" applyProtection="1">
      <alignment horizontal="left" vertical="center"/>
      <protection locked="0"/>
    </xf>
    <xf numFmtId="0" fontId="22" fillId="2" borderId="9" xfId="0" applyFont="1" applyFill="1" applyBorder="1" applyAlignment="1" applyProtection="1">
      <alignment horizontal="left" vertical="center"/>
      <protection locked="0"/>
    </xf>
    <xf numFmtId="0" fontId="22" fillId="2" borderId="10" xfId="0" applyFont="1" applyFill="1" applyBorder="1" applyAlignment="1" applyProtection="1">
      <alignment horizontal="left" vertical="center"/>
      <protection locked="0"/>
    </xf>
    <xf numFmtId="0" fontId="10" fillId="0" borderId="2"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10" fillId="0" borderId="4" xfId="0" applyFont="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0" borderId="13" xfId="0" applyBorder="1" applyAlignment="1" applyProtection="1">
      <alignment horizontal="left" wrapText="1"/>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14" fillId="6" borderId="13" xfId="0" applyFont="1" applyFill="1" applyBorder="1" applyAlignment="1">
      <alignment horizontal="left" vertical="center"/>
    </xf>
    <xf numFmtId="0" fontId="14" fillId="6" borderId="5" xfId="0" applyFont="1" applyFill="1" applyBorder="1" applyAlignment="1">
      <alignment horizontal="left" vertical="center"/>
    </xf>
    <xf numFmtId="0" fontId="14" fillId="6" borderId="6" xfId="0" applyFont="1" applyFill="1" applyBorder="1" applyAlignment="1">
      <alignment horizontal="left" vertical="center"/>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4" xfId="0" applyFont="1" applyFill="1" applyBorder="1" applyAlignment="1">
      <alignment horizontal="left" vertical="center"/>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17" fillId="4" borderId="2" xfId="0" applyFont="1" applyFill="1" applyBorder="1" applyAlignment="1">
      <alignment horizontal="center" vertical="center"/>
    </xf>
    <xf numFmtId="0" fontId="17" fillId="4" borderId="3" xfId="0" applyFont="1" applyFill="1" applyBorder="1" applyAlignment="1">
      <alignment horizontal="center" vertical="center"/>
    </xf>
    <xf numFmtId="0" fontId="17" fillId="4" borderId="4" xfId="0" applyFont="1" applyFill="1" applyBorder="1" applyAlignment="1">
      <alignment horizontal="center"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8"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17" fillId="5" borderId="1" xfId="0" applyFont="1" applyFill="1" applyBorder="1" applyAlignment="1" applyProtection="1">
      <alignment horizontal="center"/>
      <protection locked="0"/>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cellXfs>
  <cellStyles count="3">
    <cellStyle name="Lien hypertexte" xfId="1" builtinId="8"/>
    <cellStyle name="Normal" xfId="0" builtinId="0"/>
    <cellStyle name="Normal 3" xfId="2"/>
  </cellStyles>
  <dxfs count="11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7825" name="Option Button 1" hidden="1">
              <a:extLst>
                <a:ext uri="{63B3BB69-23CF-44E3-9099-C40C66FF867C}">
                  <a14:compatExt spid="_x0000_s77825"/>
                </a:ext>
                <a:ext uri="{FF2B5EF4-FFF2-40B4-BE49-F238E27FC236}">
                  <a16:creationId xmlns:a16="http://schemas.microsoft.com/office/drawing/2014/main" id="{00000000-0008-0000-0300-0000013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7826" name="Option Button 2" hidden="1">
              <a:extLst>
                <a:ext uri="{63B3BB69-23CF-44E3-9099-C40C66FF867C}">
                  <a14:compatExt spid="_x0000_s77826"/>
                </a:ext>
                <a:ext uri="{FF2B5EF4-FFF2-40B4-BE49-F238E27FC236}">
                  <a16:creationId xmlns:a16="http://schemas.microsoft.com/office/drawing/2014/main" id="{00000000-0008-0000-0300-0000023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7" name="Option Button 3" hidden="1">
              <a:extLst>
                <a:ext uri="{63B3BB69-23CF-44E3-9099-C40C66FF867C}">
                  <a14:compatExt spid="_x0000_s77827"/>
                </a:ext>
                <a:ext uri="{FF2B5EF4-FFF2-40B4-BE49-F238E27FC236}">
                  <a16:creationId xmlns:a16="http://schemas.microsoft.com/office/drawing/2014/main" id="{00000000-0008-0000-0300-000003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7828" name="Option Button 4" hidden="1">
              <a:extLst>
                <a:ext uri="{63B3BB69-23CF-44E3-9099-C40C66FF867C}">
                  <a14:compatExt spid="_x0000_s77828"/>
                </a:ext>
                <a:ext uri="{FF2B5EF4-FFF2-40B4-BE49-F238E27FC236}">
                  <a16:creationId xmlns:a16="http://schemas.microsoft.com/office/drawing/2014/main" id="{00000000-0008-0000-0300-0000043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78849" name="Option Button 1" hidden="1">
              <a:extLst>
                <a:ext uri="{63B3BB69-23CF-44E3-9099-C40C66FF867C}">
                  <a14:compatExt spid="_x0000_s78849"/>
                </a:ext>
                <a:ext uri="{FF2B5EF4-FFF2-40B4-BE49-F238E27FC236}">
                  <a16:creationId xmlns:a16="http://schemas.microsoft.com/office/drawing/2014/main" id="{00000000-0008-0000-0500-0000013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78850" name="Option Button 2" hidden="1">
              <a:extLst>
                <a:ext uri="{63B3BB69-23CF-44E3-9099-C40C66FF867C}">
                  <a14:compatExt spid="_x0000_s78850"/>
                </a:ext>
                <a:ext uri="{FF2B5EF4-FFF2-40B4-BE49-F238E27FC236}">
                  <a16:creationId xmlns:a16="http://schemas.microsoft.com/office/drawing/2014/main" id="{00000000-0008-0000-0500-0000023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8851" name="Option Button 3" hidden="1">
              <a:extLst>
                <a:ext uri="{63B3BB69-23CF-44E3-9099-C40C66FF867C}">
                  <a14:compatExt spid="_x0000_s78851"/>
                </a:ext>
                <a:ext uri="{FF2B5EF4-FFF2-40B4-BE49-F238E27FC236}">
                  <a16:creationId xmlns:a16="http://schemas.microsoft.com/office/drawing/2014/main" id="{00000000-0008-0000-0500-0000033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78852" name="Option Button 4" hidden="1">
              <a:extLst>
                <a:ext uri="{63B3BB69-23CF-44E3-9099-C40C66FF867C}">
                  <a14:compatExt spid="_x0000_s78852"/>
                </a:ext>
                <a:ext uri="{FF2B5EF4-FFF2-40B4-BE49-F238E27FC236}">
                  <a16:creationId xmlns:a16="http://schemas.microsoft.com/office/drawing/2014/main" id="{00000000-0008-0000-0500-0000043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C:\Users\mdupontcan\AppData\Local\Microsoft\Windows\INetCache\Content.Outlook\EWJ19J35\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remoux\Documents\MCC\2020-2021\Modalit&#233;s%20de%20Contr&#244;le%20des%20Connaissances%202020-2021\MCC%20-%20PASS\MCC-PAS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 val="Semestre 5"/>
      <sheetName val="Semestre 6"/>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50"/>
  <sheetViews>
    <sheetView showGridLines="0" topLeftCell="A7" workbookViewId="0">
      <selection activeCell="A24" sqref="A24"/>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24" t="s">
        <v>202</v>
      </c>
      <c r="B1" s="125"/>
      <c r="C1" s="126"/>
      <c r="D1" s="126"/>
      <c r="E1" s="126"/>
      <c r="F1" s="126"/>
      <c r="G1" s="126"/>
      <c r="H1" s="126"/>
      <c r="I1" s="127"/>
    </row>
    <row r="2" spans="1:9" ht="24.95" customHeight="1" x14ac:dyDescent="0.25">
      <c r="A2" s="86" t="s">
        <v>22</v>
      </c>
      <c r="B2" s="87" t="s">
        <v>13</v>
      </c>
      <c r="C2" s="123"/>
      <c r="D2" s="123"/>
      <c r="E2" s="123"/>
      <c r="F2" s="123"/>
      <c r="G2" s="123"/>
      <c r="H2" s="123"/>
      <c r="I2" s="123"/>
    </row>
    <row r="3" spans="1:9" ht="24.95" customHeight="1" x14ac:dyDescent="0.25">
      <c r="A3" s="88" t="s">
        <v>21</v>
      </c>
      <c r="B3" s="131" t="s">
        <v>38</v>
      </c>
      <c r="C3" s="132"/>
      <c r="D3" s="132"/>
      <c r="E3" s="132"/>
      <c r="F3" s="132"/>
      <c r="G3" s="132"/>
      <c r="H3" s="132"/>
      <c r="I3" s="133"/>
    </row>
    <row r="4" spans="1:9" ht="24.95" customHeight="1" x14ac:dyDescent="0.35">
      <c r="A4" s="86" t="s">
        <v>47</v>
      </c>
      <c r="B4" s="89" t="str">
        <f>IFERROR(VLOOKUP(B3,tab_code_dip,2,FALSE),"-")</f>
        <v>IPECG18</v>
      </c>
    </row>
    <row r="5" spans="1:9" ht="24.95" customHeight="1" x14ac:dyDescent="0.25"/>
    <row r="7" spans="1:9" ht="20.100000000000001" customHeight="1" x14ac:dyDescent="0.25">
      <c r="A7" s="134" t="s">
        <v>97</v>
      </c>
      <c r="B7" s="135"/>
      <c r="C7" s="135"/>
      <c r="D7" s="135"/>
      <c r="E7" s="135"/>
      <c r="F7" s="135"/>
      <c r="G7" s="135"/>
      <c r="H7" s="135"/>
      <c r="I7" s="136"/>
    </row>
    <row r="8" spans="1:9" x14ac:dyDescent="0.25">
      <c r="A8" s="44" t="s">
        <v>98</v>
      </c>
      <c r="B8" s="45"/>
      <c r="C8" s="45"/>
      <c r="D8" s="45"/>
      <c r="E8" s="45"/>
      <c r="F8" s="45"/>
      <c r="G8" s="45"/>
      <c r="H8" s="45"/>
      <c r="I8" s="60"/>
    </row>
    <row r="9" spans="1:9" x14ac:dyDescent="0.25">
      <c r="A9" s="120" t="s">
        <v>99</v>
      </c>
      <c r="B9" s="121"/>
      <c r="C9" s="121"/>
      <c r="D9" s="121"/>
      <c r="E9" s="121"/>
      <c r="F9" s="121"/>
      <c r="G9" s="121"/>
      <c r="H9" s="121"/>
      <c r="I9" s="122"/>
    </row>
    <row r="10" spans="1:9" x14ac:dyDescent="0.25">
      <c r="A10" s="128" t="s">
        <v>174</v>
      </c>
      <c r="B10" s="129"/>
      <c r="C10" s="129"/>
      <c r="D10" s="129"/>
      <c r="E10" s="129"/>
      <c r="F10" s="129"/>
      <c r="G10" s="129"/>
      <c r="H10" s="129"/>
      <c r="I10" s="130"/>
    </row>
    <row r="11" spans="1:9" x14ac:dyDescent="0.25">
      <c r="A11" s="137" t="s">
        <v>175</v>
      </c>
      <c r="B11" s="138"/>
      <c r="C11" s="138"/>
      <c r="D11" s="138"/>
      <c r="E11" s="138"/>
      <c r="F11" s="138"/>
      <c r="G11" s="138"/>
      <c r="H11" s="138"/>
      <c r="I11" s="139"/>
    </row>
    <row r="12" spans="1:9" x14ac:dyDescent="0.25">
      <c r="A12" s="90"/>
      <c r="B12" s="91"/>
      <c r="C12" s="91"/>
      <c r="D12" s="91"/>
      <c r="E12" s="91"/>
      <c r="F12" s="91"/>
      <c r="G12" s="91"/>
      <c r="H12" s="91"/>
      <c r="I12" s="92"/>
    </row>
    <row r="13" spans="1:9" x14ac:dyDescent="0.25">
      <c r="A13" s="140" t="s">
        <v>100</v>
      </c>
      <c r="B13" s="141"/>
      <c r="C13" s="141"/>
      <c r="D13" s="141"/>
      <c r="E13" s="141"/>
      <c r="F13" s="141"/>
      <c r="G13" s="141"/>
      <c r="H13" s="141"/>
      <c r="I13" s="142"/>
    </row>
    <row r="14" spans="1:9" x14ac:dyDescent="0.25">
      <c r="A14" s="128" t="s">
        <v>177</v>
      </c>
      <c r="B14" s="129"/>
      <c r="C14" s="129"/>
      <c r="D14" s="129"/>
      <c r="E14" s="129"/>
      <c r="F14" s="129"/>
      <c r="G14" s="129"/>
      <c r="H14" s="129"/>
      <c r="I14" s="130"/>
    </row>
    <row r="15" spans="1:9" x14ac:dyDescent="0.25">
      <c r="A15" s="137" t="s">
        <v>176</v>
      </c>
      <c r="B15" s="138"/>
      <c r="C15" s="138"/>
      <c r="D15" s="138"/>
      <c r="E15" s="138"/>
      <c r="F15" s="138"/>
      <c r="G15" s="138"/>
      <c r="H15" s="138"/>
      <c r="I15" s="139"/>
    </row>
    <row r="16" spans="1:9" x14ac:dyDescent="0.25">
      <c r="A16" s="137"/>
      <c r="B16" s="138"/>
      <c r="C16" s="138"/>
      <c r="D16" s="138"/>
      <c r="E16" s="138"/>
      <c r="F16" s="138"/>
      <c r="G16" s="138"/>
      <c r="H16" s="138"/>
      <c r="I16" s="139"/>
    </row>
    <row r="17" spans="1:9" x14ac:dyDescent="0.25">
      <c r="A17" s="120" t="s">
        <v>101</v>
      </c>
      <c r="B17" s="121"/>
      <c r="C17" s="121"/>
      <c r="D17" s="121"/>
      <c r="E17" s="121"/>
      <c r="F17" s="121"/>
      <c r="G17" s="121"/>
      <c r="H17" s="121"/>
      <c r="I17" s="122"/>
    </row>
    <row r="18" spans="1:9" x14ac:dyDescent="0.25">
      <c r="A18" s="46" t="s">
        <v>178</v>
      </c>
      <c r="B18" s="47"/>
      <c r="C18" s="47"/>
      <c r="D18" s="47"/>
      <c r="E18" s="47"/>
      <c r="F18" s="47"/>
      <c r="G18" s="47"/>
      <c r="H18" s="47"/>
      <c r="I18" s="48"/>
    </row>
    <row r="19" spans="1:9" x14ac:dyDescent="0.25">
      <c r="A19" s="120" t="s">
        <v>102</v>
      </c>
      <c r="B19" s="121"/>
      <c r="C19" s="121"/>
      <c r="D19" s="121"/>
      <c r="E19" s="121"/>
      <c r="F19" s="121"/>
      <c r="G19" s="121"/>
      <c r="H19" s="121"/>
      <c r="I19" s="122"/>
    </row>
    <row r="20" spans="1:9" x14ac:dyDescent="0.25">
      <c r="A20" s="110"/>
      <c r="B20" s="111"/>
      <c r="C20" s="111"/>
      <c r="D20" s="111"/>
      <c r="E20" s="111"/>
      <c r="F20" s="111"/>
      <c r="G20" s="111"/>
      <c r="H20" s="111"/>
      <c r="I20" s="112"/>
    </row>
    <row r="21" spans="1:9" x14ac:dyDescent="0.25">
      <c r="A21" s="143" t="s">
        <v>207</v>
      </c>
      <c r="B21" s="144"/>
      <c r="C21" s="144"/>
      <c r="D21" s="144"/>
      <c r="E21" s="144"/>
      <c r="F21" s="144"/>
      <c r="G21" s="144"/>
      <c r="H21" s="144"/>
      <c r="I21" s="145"/>
    </row>
    <row r="22" spans="1:9" x14ac:dyDescent="0.25">
      <c r="A22" s="51" t="s">
        <v>222</v>
      </c>
      <c r="B22" s="113"/>
      <c r="C22" s="113"/>
      <c r="D22" s="113"/>
      <c r="E22" s="113"/>
      <c r="F22" s="113"/>
      <c r="G22" s="113"/>
      <c r="H22" s="113"/>
      <c r="I22" s="114"/>
    </row>
    <row r="23" spans="1:9" x14ac:dyDescent="0.25">
      <c r="A23" s="115" t="s">
        <v>206</v>
      </c>
      <c r="B23" s="116"/>
      <c r="C23" s="116"/>
      <c r="D23" s="116"/>
      <c r="E23" s="116"/>
      <c r="F23" s="116"/>
      <c r="G23" s="116"/>
      <c r="H23" s="116"/>
      <c r="I23" s="117"/>
    </row>
    <row r="24" spans="1:9" x14ac:dyDescent="0.25">
      <c r="A24" s="115"/>
      <c r="B24" s="116"/>
      <c r="C24" s="116"/>
      <c r="D24" s="116"/>
      <c r="E24" s="116"/>
      <c r="F24" s="116"/>
      <c r="G24" s="116"/>
      <c r="H24" s="116"/>
      <c r="I24" s="117"/>
    </row>
    <row r="25" spans="1:9" x14ac:dyDescent="0.25">
      <c r="A25" s="120" t="s">
        <v>48</v>
      </c>
      <c r="B25" s="121"/>
      <c r="C25" s="121"/>
      <c r="D25" s="121"/>
      <c r="E25" s="121"/>
      <c r="F25" s="121"/>
      <c r="G25" s="121"/>
      <c r="H25" s="121"/>
      <c r="I25" s="122"/>
    </row>
    <row r="26" spans="1:9" x14ac:dyDescent="0.25">
      <c r="A26" s="146" t="s">
        <v>103</v>
      </c>
      <c r="B26" s="147"/>
      <c r="C26" s="147"/>
      <c r="D26" s="147"/>
      <c r="E26" s="147"/>
      <c r="F26" s="147"/>
      <c r="G26" s="147"/>
      <c r="H26" s="147"/>
      <c r="I26" s="148"/>
    </row>
    <row r="27" spans="1:9" x14ac:dyDescent="0.25">
      <c r="A27" s="149" t="s">
        <v>104</v>
      </c>
      <c r="B27" s="150"/>
      <c r="C27" s="150"/>
      <c r="D27" s="150"/>
      <c r="E27" s="150"/>
      <c r="F27" s="150"/>
      <c r="G27" s="150"/>
      <c r="H27" s="150"/>
      <c r="I27" s="151"/>
    </row>
    <row r="28" spans="1:9" x14ac:dyDescent="0.25">
      <c r="A28" s="137"/>
      <c r="B28" s="138"/>
      <c r="C28" s="138"/>
      <c r="D28" s="138"/>
      <c r="E28" s="138"/>
      <c r="F28" s="138"/>
      <c r="G28" s="138"/>
      <c r="H28" s="138"/>
      <c r="I28" s="139"/>
    </row>
    <row r="29" spans="1:9" ht="20.100000000000001" customHeight="1" x14ac:dyDescent="0.25">
      <c r="A29" s="134" t="s">
        <v>181</v>
      </c>
      <c r="B29" s="135"/>
      <c r="C29" s="135"/>
      <c r="D29" s="135"/>
      <c r="E29" s="135"/>
      <c r="F29" s="135"/>
      <c r="G29" s="135"/>
      <c r="H29" s="135"/>
      <c r="I29" s="136"/>
    </row>
    <row r="30" spans="1:9" ht="35.25" customHeight="1" x14ac:dyDescent="0.25">
      <c r="A30" s="93" t="s">
        <v>192</v>
      </c>
      <c r="B30" s="94"/>
      <c r="C30" s="94"/>
      <c r="D30" s="94"/>
      <c r="E30" s="94"/>
      <c r="F30" s="94"/>
      <c r="G30" s="94"/>
      <c r="H30" s="94"/>
      <c r="I30" s="95"/>
    </row>
    <row r="31" spans="1:9" ht="15" customHeight="1" x14ac:dyDescent="0.25">
      <c r="A31" s="102" t="s">
        <v>197</v>
      </c>
      <c r="B31" s="94"/>
      <c r="C31" s="94"/>
      <c r="D31" s="94"/>
      <c r="E31" s="94"/>
      <c r="F31" s="94"/>
      <c r="G31" s="94"/>
      <c r="H31" s="94"/>
      <c r="I31" s="97"/>
    </row>
    <row r="32" spans="1:9" ht="15" customHeight="1" x14ac:dyDescent="0.25">
      <c r="A32" s="94" t="s">
        <v>194</v>
      </c>
      <c r="B32" s="98"/>
      <c r="C32" s="98"/>
      <c r="D32" s="98"/>
      <c r="E32" s="98"/>
      <c r="F32" s="98"/>
      <c r="G32" s="98"/>
      <c r="H32" s="98"/>
      <c r="I32" s="99"/>
    </row>
    <row r="33" spans="1:9" ht="18.75" x14ac:dyDescent="0.25">
      <c r="A33" s="152" t="s">
        <v>182</v>
      </c>
      <c r="B33" s="153"/>
      <c r="C33" s="153"/>
      <c r="D33" s="153"/>
      <c r="E33" s="153"/>
      <c r="F33" s="153"/>
      <c r="G33" s="153"/>
      <c r="H33" s="153"/>
      <c r="I33" s="154"/>
    </row>
    <row r="34" spans="1:9" x14ac:dyDescent="0.25">
      <c r="A34" s="83" t="s">
        <v>179</v>
      </c>
      <c r="B34" s="84"/>
      <c r="C34" s="84"/>
      <c r="D34" s="84"/>
      <c r="E34" s="84"/>
      <c r="F34" s="84"/>
      <c r="G34" s="84"/>
      <c r="H34" s="84"/>
      <c r="I34" s="85"/>
    </row>
    <row r="35" spans="1:9" x14ac:dyDescent="0.25">
      <c r="A35" s="93" t="s">
        <v>183</v>
      </c>
      <c r="B35" s="94"/>
      <c r="C35" s="94"/>
      <c r="D35" s="94"/>
      <c r="E35" s="94"/>
      <c r="F35" s="94"/>
      <c r="G35" s="94"/>
      <c r="H35" s="94"/>
      <c r="I35" s="97"/>
    </row>
    <row r="36" spans="1:9" x14ac:dyDescent="0.25">
      <c r="A36" s="96" t="s">
        <v>185</v>
      </c>
      <c r="B36" s="94"/>
      <c r="C36" s="94"/>
      <c r="D36" s="94"/>
      <c r="E36" s="94"/>
      <c r="F36" s="94"/>
      <c r="G36" s="94"/>
      <c r="H36" s="94"/>
      <c r="I36" s="99"/>
    </row>
    <row r="37" spans="1:9" x14ac:dyDescent="0.25">
      <c r="A37" s="83" t="s">
        <v>180</v>
      </c>
      <c r="B37" s="84"/>
      <c r="C37" s="84"/>
      <c r="D37" s="84"/>
      <c r="E37" s="84"/>
      <c r="F37" s="84"/>
      <c r="G37" s="84"/>
      <c r="H37" s="84"/>
      <c r="I37" s="85"/>
    </row>
    <row r="38" spans="1:9" x14ac:dyDescent="0.25">
      <c r="A38" s="100" t="s">
        <v>184</v>
      </c>
      <c r="B38" s="101"/>
      <c r="C38" s="101"/>
      <c r="D38" s="101"/>
      <c r="E38" s="101"/>
      <c r="F38" s="101"/>
      <c r="G38" s="101"/>
      <c r="H38" s="101"/>
      <c r="I38" s="95"/>
    </row>
    <row r="39" spans="1:9" x14ac:dyDescent="0.25">
      <c r="A39" s="93" t="s">
        <v>198</v>
      </c>
      <c r="B39" s="94"/>
      <c r="C39" s="94"/>
      <c r="D39" s="94"/>
      <c r="E39" s="94"/>
      <c r="F39" s="94"/>
      <c r="G39" s="94"/>
      <c r="H39" s="94"/>
      <c r="I39" s="97"/>
    </row>
    <row r="40" spans="1:9" x14ac:dyDescent="0.25">
      <c r="A40" s="93" t="s">
        <v>199</v>
      </c>
      <c r="B40" s="94"/>
      <c r="C40" s="94"/>
      <c r="D40" s="94"/>
      <c r="E40" s="94"/>
      <c r="F40" s="94"/>
      <c r="G40" s="94"/>
      <c r="H40" s="94"/>
      <c r="I40" s="97"/>
    </row>
    <row r="41" spans="1:9" x14ac:dyDescent="0.25">
      <c r="A41" s="93" t="s">
        <v>195</v>
      </c>
      <c r="B41" s="94"/>
      <c r="C41" s="94"/>
      <c r="D41" s="94"/>
      <c r="E41" s="94"/>
      <c r="F41" s="94"/>
      <c r="G41" s="94"/>
      <c r="H41" s="94"/>
      <c r="I41" s="97"/>
    </row>
    <row r="42" spans="1:9" x14ac:dyDescent="0.25">
      <c r="A42" s="93" t="s">
        <v>196</v>
      </c>
      <c r="B42" s="94"/>
      <c r="C42" s="94"/>
      <c r="D42" s="94"/>
      <c r="E42" s="94"/>
      <c r="F42" s="94"/>
      <c r="G42" s="94"/>
      <c r="H42" s="94"/>
      <c r="I42" s="97"/>
    </row>
    <row r="43" spans="1:9" x14ac:dyDescent="0.25">
      <c r="A43" s="93" t="s">
        <v>193</v>
      </c>
      <c r="B43" s="94"/>
      <c r="C43" s="94"/>
      <c r="D43" s="94"/>
      <c r="E43" s="94"/>
      <c r="F43" s="94"/>
      <c r="G43" s="94"/>
      <c r="H43" s="94"/>
      <c r="I43" s="97"/>
    </row>
    <row r="44" spans="1:9" x14ac:dyDescent="0.25">
      <c r="A44" s="96" t="s">
        <v>185</v>
      </c>
      <c r="B44" s="98"/>
      <c r="C44" s="98"/>
      <c r="D44" s="98"/>
      <c r="E44" s="98"/>
      <c r="F44" s="98"/>
      <c r="G44" s="98"/>
      <c r="H44" s="98"/>
      <c r="I44" s="99"/>
    </row>
    <row r="50" spans="3:3" x14ac:dyDescent="0.25">
      <c r="C50" t="s">
        <v>200</v>
      </c>
    </row>
  </sheetData>
  <sheetProtection formatCells="0" formatColumns="0" formatRows="0" insertRows="0"/>
  <mergeCells count="20">
    <mergeCell ref="A26:I26"/>
    <mergeCell ref="A29:I29"/>
    <mergeCell ref="A27:I27"/>
    <mergeCell ref="A28:I28"/>
    <mergeCell ref="A33:I33"/>
    <mergeCell ref="A25:I25"/>
    <mergeCell ref="C2:I2"/>
    <mergeCell ref="A1:I1"/>
    <mergeCell ref="A9:I9"/>
    <mergeCell ref="A10:I10"/>
    <mergeCell ref="B3:I3"/>
    <mergeCell ref="A7:I7"/>
    <mergeCell ref="A14:I14"/>
    <mergeCell ref="A15:I15"/>
    <mergeCell ref="A11:I11"/>
    <mergeCell ref="A13:I13"/>
    <mergeCell ref="A16:I16"/>
    <mergeCell ref="A17:I17"/>
    <mergeCell ref="A19:I19"/>
    <mergeCell ref="A21:I21"/>
  </mergeCells>
  <phoneticPr fontId="11"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3" customWidth="1"/>
    <col min="7" max="7" width="20.7109375" style="14" customWidth="1"/>
  </cols>
  <sheetData>
    <row r="1" spans="1:7" ht="15" x14ac:dyDescent="0.25">
      <c r="A1" t="s">
        <v>8</v>
      </c>
      <c r="B1" t="s">
        <v>9</v>
      </c>
      <c r="D1" t="s">
        <v>3</v>
      </c>
      <c r="E1" t="s">
        <v>93</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96</v>
      </c>
      <c r="F5"/>
      <c r="G5"/>
    </row>
    <row r="6" spans="1:7" ht="15" x14ac:dyDescent="0.25">
      <c r="F6"/>
      <c r="G6"/>
    </row>
    <row r="7" spans="1:7" ht="15" x14ac:dyDescent="0.25">
      <c r="F7"/>
      <c r="G7"/>
    </row>
    <row r="8" spans="1:7" ht="15" x14ac:dyDescent="0.25">
      <c r="A8" t="s">
        <v>35</v>
      </c>
      <c r="B8" t="s">
        <v>40</v>
      </c>
      <c r="D8" t="s">
        <v>88</v>
      </c>
      <c r="E8" t="s">
        <v>35</v>
      </c>
      <c r="F8"/>
      <c r="G8"/>
    </row>
    <row r="9" spans="1:7" ht="15" x14ac:dyDescent="0.25">
      <c r="A9" s="38" t="s">
        <v>95</v>
      </c>
      <c r="B9" t="s">
        <v>61</v>
      </c>
      <c r="D9" t="s">
        <v>13</v>
      </c>
      <c r="E9" t="s">
        <v>38</v>
      </c>
      <c r="F9"/>
      <c r="G9"/>
    </row>
    <row r="10" spans="1:7" ht="15" x14ac:dyDescent="0.25">
      <c r="A10" t="s">
        <v>49</v>
      </c>
      <c r="B10" t="s">
        <v>62</v>
      </c>
      <c r="D10" t="s">
        <v>13</v>
      </c>
      <c r="E10" t="s">
        <v>55</v>
      </c>
      <c r="F10"/>
      <c r="G10"/>
    </row>
    <row r="11" spans="1:7" ht="15" x14ac:dyDescent="0.25">
      <c r="A11" t="s">
        <v>50</v>
      </c>
      <c r="B11" t="s">
        <v>63</v>
      </c>
      <c r="D11" t="s">
        <v>91</v>
      </c>
      <c r="E11" t="s">
        <v>37</v>
      </c>
      <c r="F11"/>
      <c r="G11"/>
    </row>
    <row r="12" spans="1:7" ht="15" x14ac:dyDescent="0.25">
      <c r="A12" t="s">
        <v>37</v>
      </c>
      <c r="B12" t="s">
        <v>64</v>
      </c>
      <c r="D12" t="s">
        <v>90</v>
      </c>
      <c r="E12" t="s">
        <v>49</v>
      </c>
      <c r="F12"/>
      <c r="G12"/>
    </row>
    <row r="13" spans="1:7" ht="15" x14ac:dyDescent="0.25">
      <c r="A13" t="s">
        <v>38</v>
      </c>
      <c r="B13" t="s">
        <v>65</v>
      </c>
      <c r="D13" t="s">
        <v>90</v>
      </c>
      <c r="E13" t="s">
        <v>50</v>
      </c>
      <c r="F13"/>
      <c r="G13"/>
    </row>
    <row r="14" spans="1:7" ht="15" x14ac:dyDescent="0.25">
      <c r="A14" t="s">
        <v>36</v>
      </c>
      <c r="B14" t="s">
        <v>66</v>
      </c>
      <c r="D14" t="s">
        <v>90</v>
      </c>
      <c r="E14" t="s">
        <v>39</v>
      </c>
      <c r="F14"/>
      <c r="G14"/>
    </row>
    <row r="15" spans="1:7" ht="15" x14ac:dyDescent="0.25">
      <c r="A15" t="s">
        <v>43</v>
      </c>
      <c r="B15" t="s">
        <v>67</v>
      </c>
      <c r="D15" t="s">
        <v>90</v>
      </c>
      <c r="E15" t="s">
        <v>51</v>
      </c>
      <c r="F15"/>
      <c r="G15"/>
    </row>
    <row r="16" spans="1:7" ht="15" x14ac:dyDescent="0.25">
      <c r="A16" t="s">
        <v>39</v>
      </c>
      <c r="B16" t="s">
        <v>68</v>
      </c>
      <c r="D16" t="s">
        <v>90</v>
      </c>
      <c r="E16" t="s">
        <v>52</v>
      </c>
      <c r="F16"/>
      <c r="G16"/>
    </row>
    <row r="17" spans="1:7" ht="15" x14ac:dyDescent="0.25">
      <c r="A17" t="s">
        <v>79</v>
      </c>
      <c r="B17" t="s">
        <v>69</v>
      </c>
      <c r="D17" t="s">
        <v>90</v>
      </c>
      <c r="E17" t="s">
        <v>53</v>
      </c>
      <c r="F17"/>
      <c r="G17"/>
    </row>
    <row r="18" spans="1:7" ht="15" x14ac:dyDescent="0.25">
      <c r="A18" t="s">
        <v>80</v>
      </c>
      <c r="B18" t="s">
        <v>70</v>
      </c>
      <c r="D18" t="s">
        <v>90</v>
      </c>
      <c r="E18" t="s">
        <v>54</v>
      </c>
      <c r="F18"/>
      <c r="G18"/>
    </row>
    <row r="19" spans="1:7" ht="15" x14ac:dyDescent="0.25">
      <c r="A19" t="s">
        <v>81</v>
      </c>
      <c r="B19" t="s">
        <v>71</v>
      </c>
      <c r="D19" t="s">
        <v>89</v>
      </c>
      <c r="E19" s="38" t="s">
        <v>95</v>
      </c>
      <c r="F19"/>
      <c r="G19"/>
    </row>
    <row r="20" spans="1:7" ht="15" x14ac:dyDescent="0.25">
      <c r="A20" t="s">
        <v>82</v>
      </c>
      <c r="B20" t="s">
        <v>72</v>
      </c>
      <c r="D20" t="s">
        <v>89</v>
      </c>
      <c r="E20" t="s">
        <v>36</v>
      </c>
      <c r="F20"/>
      <c r="G20"/>
    </row>
    <row r="21" spans="1:7" ht="15" x14ac:dyDescent="0.25">
      <c r="A21" t="s">
        <v>83</v>
      </c>
      <c r="B21" t="s">
        <v>73</v>
      </c>
      <c r="D21" t="s">
        <v>89</v>
      </c>
      <c r="E21" t="s">
        <v>56</v>
      </c>
      <c r="F21"/>
      <c r="G21"/>
    </row>
    <row r="22" spans="1:7" ht="15" x14ac:dyDescent="0.25">
      <c r="A22" t="s">
        <v>94</v>
      </c>
      <c r="B22" t="s">
        <v>74</v>
      </c>
      <c r="D22" t="s">
        <v>89</v>
      </c>
      <c r="E22" t="s">
        <v>57</v>
      </c>
      <c r="F22"/>
      <c r="G22"/>
    </row>
    <row r="23" spans="1:7" ht="15" x14ac:dyDescent="0.25">
      <c r="A23" t="s">
        <v>84</v>
      </c>
      <c r="B23" t="s">
        <v>75</v>
      </c>
      <c r="D23" t="s">
        <v>89</v>
      </c>
      <c r="E23" t="s">
        <v>58</v>
      </c>
      <c r="F23"/>
      <c r="G23"/>
    </row>
    <row r="24" spans="1:7" ht="15" x14ac:dyDescent="0.25">
      <c r="A24" t="s">
        <v>85</v>
      </c>
      <c r="B24" t="s">
        <v>76</v>
      </c>
      <c r="D24" t="s">
        <v>89</v>
      </c>
      <c r="E24" t="s">
        <v>59</v>
      </c>
      <c r="F24"/>
      <c r="G24"/>
    </row>
    <row r="25" spans="1:7" ht="15" x14ac:dyDescent="0.25">
      <c r="A25" t="s">
        <v>86</v>
      </c>
      <c r="B25" t="s">
        <v>77</v>
      </c>
      <c r="D25" t="s">
        <v>89</v>
      </c>
      <c r="E25" t="s">
        <v>60</v>
      </c>
      <c r="F25"/>
      <c r="G25"/>
    </row>
    <row r="26" spans="1:7" ht="15" x14ac:dyDescent="0.25">
      <c r="A26" t="s">
        <v>87</v>
      </c>
      <c r="B26" t="s">
        <v>78</v>
      </c>
      <c r="D26" t="s">
        <v>92</v>
      </c>
      <c r="E26" t="s">
        <v>43</v>
      </c>
      <c r="F26"/>
      <c r="G26"/>
    </row>
    <row r="27" spans="1:7" ht="15" x14ac:dyDescent="0.25">
      <c r="F27"/>
      <c r="G27"/>
    </row>
    <row r="28" spans="1:7" ht="15" x14ac:dyDescent="0.25">
      <c r="F28"/>
      <c r="G28"/>
    </row>
    <row r="29" spans="1:7" ht="15" x14ac:dyDescent="0.25">
      <c r="F29"/>
      <c r="G29"/>
    </row>
    <row r="30" spans="1:7" ht="15" x14ac:dyDescent="0.25">
      <c r="A30" s="38" t="s">
        <v>13</v>
      </c>
      <c r="B30" s="39" t="s">
        <v>46</v>
      </c>
      <c r="C30" s="38" t="s">
        <v>45</v>
      </c>
      <c r="D30" s="38" t="s">
        <v>44</v>
      </c>
      <c r="E30" s="38" t="s">
        <v>43</v>
      </c>
      <c r="F30"/>
      <c r="G30"/>
    </row>
    <row r="31" spans="1:7" ht="15" x14ac:dyDescent="0.25">
      <c r="A31" s="38" t="s">
        <v>38</v>
      </c>
      <c r="B31" s="39" t="s">
        <v>37</v>
      </c>
      <c r="C31" s="38" t="s">
        <v>49</v>
      </c>
      <c r="D31" s="38" t="s">
        <v>95</v>
      </c>
      <c r="E31" s="38" t="s">
        <v>43</v>
      </c>
      <c r="F31"/>
      <c r="G31"/>
    </row>
    <row r="32" spans="1:7" ht="15" x14ac:dyDescent="0.25">
      <c r="A32" s="38" t="s">
        <v>83</v>
      </c>
      <c r="B32" s="40"/>
      <c r="C32" s="38" t="s">
        <v>50</v>
      </c>
      <c r="D32" s="38" t="s">
        <v>36</v>
      </c>
      <c r="E32" s="40"/>
      <c r="F32"/>
      <c r="G32"/>
    </row>
    <row r="33" spans="3:7" ht="15" x14ac:dyDescent="0.25">
      <c r="C33" s="38" t="s">
        <v>39</v>
      </c>
      <c r="D33" s="38" t="s">
        <v>94</v>
      </c>
      <c r="F33"/>
      <c r="G33"/>
    </row>
    <row r="34" spans="3:7" ht="15" x14ac:dyDescent="0.25">
      <c r="C34" s="38" t="s">
        <v>79</v>
      </c>
      <c r="D34" s="38" t="s">
        <v>84</v>
      </c>
      <c r="F34"/>
      <c r="G34"/>
    </row>
    <row r="35" spans="3:7" ht="15" x14ac:dyDescent="0.25">
      <c r="C35" s="38" t="s">
        <v>80</v>
      </c>
      <c r="D35" s="38" t="s">
        <v>85</v>
      </c>
      <c r="F35"/>
      <c r="G35"/>
    </row>
    <row r="36" spans="3:7" ht="15" x14ac:dyDescent="0.25">
      <c r="C36" s="38" t="s">
        <v>81</v>
      </c>
      <c r="D36" s="38" t="s">
        <v>86</v>
      </c>
      <c r="F36"/>
      <c r="G36"/>
    </row>
    <row r="37" spans="3:7" ht="15" x14ac:dyDescent="0.25">
      <c r="C37" s="38" t="s">
        <v>82</v>
      </c>
      <c r="D37" s="38" t="s">
        <v>87</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7"/>
  <sheetViews>
    <sheetView showGridLines="0" showZeros="0" topLeftCell="A15" zoomScale="70" zoomScaleNormal="70" zoomScalePageLayoutView="87" workbookViewId="0">
      <selection activeCell="L39" sqref="L39:L40"/>
    </sheetView>
  </sheetViews>
  <sheetFormatPr baseColWidth="10" defaultColWidth="10.85546875" defaultRowHeight="15" x14ac:dyDescent="0.25"/>
  <cols>
    <col min="1" max="1" width="26.42578125" style="16" bestFit="1" customWidth="1"/>
    <col min="2" max="2" width="55.85546875" style="26" customWidth="1"/>
    <col min="3" max="3" width="20.42578125" style="26" customWidth="1"/>
    <col min="4" max="4" width="6.7109375" style="67" customWidth="1"/>
    <col min="5" max="5" width="9.140625" style="26" customWidth="1"/>
    <col min="6" max="6" width="13.7109375" style="26" customWidth="1"/>
    <col min="7" max="7" width="14.42578125" style="26" bestFit="1" customWidth="1"/>
    <col min="8" max="8" width="21.28515625" style="26" bestFit="1" customWidth="1"/>
    <col min="9" max="9" width="11.140625" style="26" bestFit="1" customWidth="1"/>
    <col min="10" max="10" width="17.42578125" style="26" customWidth="1"/>
    <col min="11" max="11" width="17.42578125" style="26" bestFit="1" customWidth="1"/>
    <col min="12" max="12" width="10.7109375" style="16" customWidth="1"/>
    <col min="13" max="13" width="17.42578125" style="16" bestFit="1" customWidth="1"/>
    <col min="14" max="14" width="10.7109375" style="16" customWidth="1"/>
    <col min="15" max="16384" width="10.85546875" style="16"/>
  </cols>
  <sheetData>
    <row r="1" spans="1:14" ht="23.25" x14ac:dyDescent="0.35">
      <c r="A1" s="165" t="s">
        <v>202</v>
      </c>
      <c r="B1" s="165"/>
      <c r="C1" s="165"/>
      <c r="D1" s="165"/>
      <c r="E1" s="165"/>
      <c r="F1" s="165"/>
      <c r="G1" s="165"/>
      <c r="H1" s="165"/>
      <c r="I1" s="165"/>
      <c r="J1" s="165"/>
      <c r="K1" s="165"/>
      <c r="L1" s="165"/>
      <c r="M1" s="165"/>
      <c r="N1" s="165"/>
    </row>
    <row r="2" spans="1:14" ht="20.100000000000001" customHeight="1" x14ac:dyDescent="0.25">
      <c r="A2" s="17" t="s">
        <v>22</v>
      </c>
      <c r="B2" s="166" t="str">
        <f>'Fiche générale'!B2</f>
        <v>ISEM</v>
      </c>
      <c r="C2" s="166"/>
      <c r="D2" s="166"/>
      <c r="E2" s="166"/>
      <c r="F2" s="16"/>
      <c r="G2" s="16"/>
      <c r="H2" s="16"/>
      <c r="I2" s="16"/>
      <c r="J2" s="16"/>
      <c r="K2" s="16"/>
    </row>
    <row r="3" spans="1:14" ht="20.100000000000001" customHeight="1" x14ac:dyDescent="0.25">
      <c r="A3" s="17" t="s">
        <v>21</v>
      </c>
      <c r="B3" s="166" t="str">
        <f>'Fiche générale'!B3:I3</f>
        <v>Économie et gestion</v>
      </c>
      <c r="C3" s="166"/>
      <c r="D3" s="166"/>
      <c r="E3" s="166"/>
      <c r="F3" s="16"/>
      <c r="G3" s="16"/>
      <c r="H3" s="16"/>
      <c r="I3" s="16"/>
      <c r="J3" s="16"/>
      <c r="K3" s="16"/>
    </row>
    <row r="4" spans="1:14" ht="20.100000000000001" customHeight="1" x14ac:dyDescent="0.3">
      <c r="A4" s="17" t="s">
        <v>14</v>
      </c>
      <c r="B4" s="36" t="str">
        <f>'Fiche générale'!B4</f>
        <v>IPECG18</v>
      </c>
      <c r="C4" s="18" t="s">
        <v>41</v>
      </c>
      <c r="D4" s="167">
        <v>180</v>
      </c>
      <c r="E4" s="167"/>
      <c r="F4"/>
      <c r="G4"/>
      <c r="H4"/>
      <c r="I4"/>
      <c r="J4"/>
      <c r="K4"/>
      <c r="L4"/>
      <c r="M4"/>
      <c r="N4"/>
    </row>
    <row r="5" spans="1:14" ht="20.100000000000001" customHeight="1" x14ac:dyDescent="0.25">
      <c r="B5" s="16"/>
      <c r="C5" s="16"/>
      <c r="D5" s="61"/>
      <c r="E5" s="16"/>
      <c r="F5" s="16"/>
      <c r="G5" s="16"/>
      <c r="H5" s="16"/>
      <c r="I5" s="16"/>
      <c r="J5" s="16"/>
      <c r="K5" s="16"/>
    </row>
    <row r="6" spans="1:14" ht="20.100000000000001" customHeight="1" x14ac:dyDescent="0.3">
      <c r="A6" s="17" t="s">
        <v>1</v>
      </c>
      <c r="B6" s="37" t="s">
        <v>112</v>
      </c>
      <c r="C6" s="18" t="s">
        <v>42</v>
      </c>
      <c r="D6" s="168">
        <v>180</v>
      </c>
      <c r="E6" s="169"/>
      <c r="F6" s="170" t="s">
        <v>2</v>
      </c>
      <c r="G6" s="171"/>
      <c r="H6" s="172"/>
      <c r="I6" s="173" t="s">
        <v>114</v>
      </c>
      <c r="J6" s="173"/>
      <c r="K6" s="173"/>
      <c r="L6" s="173"/>
      <c r="M6" s="173"/>
      <c r="N6" s="173"/>
    </row>
    <row r="7" spans="1:14" ht="20.100000000000001" customHeight="1" x14ac:dyDescent="0.25">
      <c r="A7" s="17" t="s">
        <v>23</v>
      </c>
      <c r="B7" s="41" t="s">
        <v>113</v>
      </c>
      <c r="C7" s="16"/>
      <c r="D7" s="61"/>
      <c r="E7" s="16"/>
      <c r="F7" s="16"/>
      <c r="G7" s="16"/>
      <c r="H7" s="16"/>
      <c r="I7" s="16"/>
      <c r="J7" s="16"/>
      <c r="K7" s="16"/>
    </row>
    <row r="8" spans="1:14" ht="20.100000000000001" customHeight="1" x14ac:dyDescent="0.25">
      <c r="A8" s="19"/>
      <c r="B8" s="9"/>
      <c r="C8" s="16"/>
      <c r="D8" s="61"/>
      <c r="E8" s="16"/>
      <c r="F8" s="16"/>
      <c r="G8" s="16"/>
      <c r="H8" s="20"/>
      <c r="I8" s="20"/>
      <c r="J8" s="20"/>
      <c r="K8" s="20"/>
      <c r="M8" s="21"/>
      <c r="N8" s="21"/>
    </row>
    <row r="9" spans="1:14" ht="15" customHeight="1" x14ac:dyDescent="0.25">
      <c r="B9" s="42"/>
      <c r="C9" s="23"/>
      <c r="D9" s="20"/>
      <c r="E9" s="157" t="s">
        <v>30</v>
      </c>
      <c r="F9" s="158"/>
      <c r="G9" s="157" t="s">
        <v>25</v>
      </c>
      <c r="H9" s="158"/>
      <c r="I9" s="20"/>
      <c r="J9" s="22">
        <v>1</v>
      </c>
      <c r="K9" s="20"/>
      <c r="L9" s="20"/>
      <c r="M9" s="20"/>
    </row>
    <row r="10" spans="1:14" ht="15" customHeight="1" x14ac:dyDescent="0.25">
      <c r="B10" s="34"/>
      <c r="C10" s="43"/>
      <c r="D10" s="23"/>
      <c r="E10" s="159" t="s">
        <v>29</v>
      </c>
      <c r="F10" s="160"/>
      <c r="G10" s="161"/>
      <c r="H10" s="162"/>
      <c r="I10" s="24"/>
      <c r="J10" s="24"/>
      <c r="K10" s="24"/>
      <c r="L10" s="24"/>
      <c r="M10" s="24"/>
    </row>
    <row r="11" spans="1:14" ht="15" customHeight="1" x14ac:dyDescent="0.25">
      <c r="A11" s="15">
        <v>4</v>
      </c>
      <c r="B11" s="34"/>
      <c r="C11" s="43"/>
      <c r="D11" s="25"/>
      <c r="I11" s="16"/>
      <c r="J11" s="16"/>
      <c r="K11" s="16"/>
      <c r="L11" s="24"/>
      <c r="M11" s="24"/>
    </row>
    <row r="12" spans="1:14" ht="15" customHeight="1" x14ac:dyDescent="0.25">
      <c r="B12" s="27"/>
      <c r="C12" s="43"/>
      <c r="D12" s="25"/>
      <c r="E12" s="16"/>
      <c r="F12" s="16"/>
      <c r="G12" s="16"/>
      <c r="H12" s="16"/>
      <c r="I12" s="16"/>
      <c r="J12" s="16"/>
      <c r="K12" s="16"/>
      <c r="M12" s="24"/>
      <c r="N12" s="24"/>
    </row>
    <row r="13" spans="1:14" x14ac:dyDescent="0.25">
      <c r="D13" s="25"/>
      <c r="E13" s="163"/>
      <c r="F13" s="163"/>
      <c r="G13" s="107"/>
      <c r="H13" s="25"/>
      <c r="I13" s="25"/>
    </row>
    <row r="14" spans="1:14" ht="26.25" customHeight="1" x14ac:dyDescent="0.25">
      <c r="B14" s="27"/>
      <c r="C14" s="25"/>
      <c r="D14" s="25"/>
      <c r="E14" s="107"/>
      <c r="F14" s="107"/>
      <c r="G14" s="107"/>
      <c r="H14" s="25"/>
      <c r="I14" s="25"/>
      <c r="J14" s="155" t="s">
        <v>15</v>
      </c>
      <c r="K14" s="164"/>
      <c r="L14" s="156"/>
      <c r="M14" s="155" t="s">
        <v>16</v>
      </c>
      <c r="N14" s="156"/>
    </row>
    <row r="15" spans="1:14" ht="39.75" customHeight="1" x14ac:dyDescent="0.25">
      <c r="C15" s="10"/>
      <c r="D15" s="62"/>
      <c r="E15" s="11"/>
      <c r="F15" s="11"/>
      <c r="G15" s="11"/>
      <c r="H15" s="11"/>
      <c r="I15" s="12"/>
      <c r="J15" s="29" t="s">
        <v>17</v>
      </c>
      <c r="K15" s="29" t="str">
        <f>IF(H17="CCI (CC Intégral)","CT pour les dispensés","Contrôle Terminal")</f>
        <v>Contrôle Terminal</v>
      </c>
      <c r="L15" s="30"/>
      <c r="M15" s="31" t="s">
        <v>18</v>
      </c>
      <c r="N15" s="32"/>
    </row>
    <row r="16" spans="1:14" s="26" customFormat="1" ht="47.25" x14ac:dyDescent="0.25">
      <c r="A16" s="29" t="s">
        <v>3</v>
      </c>
      <c r="B16" s="29" t="s">
        <v>4</v>
      </c>
      <c r="C16" s="30" t="s">
        <v>5</v>
      </c>
      <c r="D16" s="63" t="s">
        <v>6</v>
      </c>
      <c r="E16" s="72" t="s">
        <v>7</v>
      </c>
      <c r="F16" s="28" t="s">
        <v>27</v>
      </c>
      <c r="G16" s="28" t="s">
        <v>105</v>
      </c>
      <c r="H16" s="33" t="s">
        <v>28</v>
      </c>
      <c r="I16" s="28" t="s">
        <v>34</v>
      </c>
      <c r="J16" s="63" t="s">
        <v>24</v>
      </c>
      <c r="K16" s="63" t="s">
        <v>19</v>
      </c>
      <c r="L16" s="63" t="s">
        <v>20</v>
      </c>
      <c r="M16" s="63" t="s">
        <v>19</v>
      </c>
      <c r="N16" s="63" t="s">
        <v>20</v>
      </c>
    </row>
    <row r="17" spans="1:14" ht="15" customHeight="1" x14ac:dyDescent="0.25">
      <c r="A17" s="49" t="s">
        <v>0</v>
      </c>
      <c r="B17" s="2" t="s">
        <v>106</v>
      </c>
      <c r="C17" s="3" t="s">
        <v>107</v>
      </c>
      <c r="D17" s="64">
        <v>6</v>
      </c>
      <c r="E17" s="64">
        <v>1</v>
      </c>
      <c r="F17" s="64" t="s">
        <v>108</v>
      </c>
      <c r="G17" s="68" t="s">
        <v>108</v>
      </c>
      <c r="H17" s="64"/>
      <c r="I17" s="4"/>
      <c r="J17" s="73"/>
      <c r="K17" s="73"/>
      <c r="L17" s="73"/>
      <c r="M17" s="73"/>
      <c r="N17" s="73"/>
    </row>
    <row r="18" spans="1:14" ht="15" customHeight="1" x14ac:dyDescent="0.25">
      <c r="A18" s="1" t="s">
        <v>26</v>
      </c>
      <c r="B18" s="3" t="s">
        <v>188</v>
      </c>
      <c r="C18" s="3" t="s">
        <v>109</v>
      </c>
      <c r="D18" s="64">
        <v>3</v>
      </c>
      <c r="E18" s="64">
        <v>1</v>
      </c>
      <c r="F18" s="64" t="s">
        <v>110</v>
      </c>
      <c r="G18" s="68" t="s">
        <v>108</v>
      </c>
      <c r="H18" s="64" t="s">
        <v>33</v>
      </c>
      <c r="I18" s="64">
        <v>1</v>
      </c>
      <c r="J18" s="68">
        <v>2</v>
      </c>
      <c r="K18" s="73" t="s">
        <v>10</v>
      </c>
      <c r="L18" s="73" t="s">
        <v>111</v>
      </c>
      <c r="M18" s="73" t="s">
        <v>10</v>
      </c>
      <c r="N18" s="73" t="s">
        <v>111</v>
      </c>
    </row>
    <row r="19" spans="1:14" ht="15" customHeight="1" x14ac:dyDescent="0.25">
      <c r="A19" s="1" t="s">
        <v>26</v>
      </c>
      <c r="B19" s="3" t="s">
        <v>189</v>
      </c>
      <c r="C19" s="3" t="s">
        <v>115</v>
      </c>
      <c r="D19" s="64">
        <v>3</v>
      </c>
      <c r="E19" s="64">
        <v>1</v>
      </c>
      <c r="F19" s="64" t="s">
        <v>110</v>
      </c>
      <c r="G19" s="68" t="s">
        <v>108</v>
      </c>
      <c r="H19" s="64" t="s">
        <v>33</v>
      </c>
      <c r="I19" s="64">
        <v>1</v>
      </c>
      <c r="J19" s="68">
        <v>2</v>
      </c>
      <c r="K19" s="73" t="s">
        <v>10</v>
      </c>
      <c r="L19" s="73" t="s">
        <v>111</v>
      </c>
      <c r="M19" s="73" t="s">
        <v>10</v>
      </c>
      <c r="N19" s="73" t="s">
        <v>111</v>
      </c>
    </row>
    <row r="20" spans="1:14" ht="15" customHeight="1" x14ac:dyDescent="0.25">
      <c r="A20" s="1"/>
      <c r="B20" s="3"/>
      <c r="C20" s="3"/>
      <c r="D20" s="64"/>
      <c r="E20" s="64"/>
      <c r="F20" s="64"/>
      <c r="G20" s="68"/>
      <c r="H20" s="64"/>
      <c r="I20" s="64"/>
      <c r="J20" s="64"/>
      <c r="K20" s="68"/>
      <c r="L20" s="73"/>
      <c r="M20" s="73"/>
      <c r="N20" s="73"/>
    </row>
    <row r="21" spans="1:14" ht="15" customHeight="1" x14ac:dyDescent="0.25">
      <c r="A21" s="49" t="s">
        <v>0</v>
      </c>
      <c r="B21" s="50" t="s">
        <v>116</v>
      </c>
      <c r="C21" s="3" t="s">
        <v>117</v>
      </c>
      <c r="D21" s="64">
        <v>6</v>
      </c>
      <c r="E21" s="64">
        <v>1</v>
      </c>
      <c r="F21" s="64" t="s">
        <v>108</v>
      </c>
      <c r="G21" s="68" t="s">
        <v>108</v>
      </c>
      <c r="H21" s="64"/>
      <c r="I21" s="64"/>
      <c r="J21" s="64"/>
      <c r="K21" s="68"/>
      <c r="L21" s="73"/>
      <c r="M21" s="73"/>
      <c r="N21" s="73"/>
    </row>
    <row r="22" spans="1:14" ht="15" customHeight="1" x14ac:dyDescent="0.25">
      <c r="A22" s="1" t="s">
        <v>26</v>
      </c>
      <c r="B22" s="5" t="s">
        <v>118</v>
      </c>
      <c r="C22" s="51" t="s">
        <v>119</v>
      </c>
      <c r="D22" s="64">
        <v>3</v>
      </c>
      <c r="E22" s="64">
        <v>1</v>
      </c>
      <c r="F22" s="64" t="s">
        <v>110</v>
      </c>
      <c r="G22" s="68" t="s">
        <v>108</v>
      </c>
      <c r="H22" s="64" t="s">
        <v>33</v>
      </c>
      <c r="I22" s="64">
        <v>1</v>
      </c>
      <c r="J22" s="68">
        <v>2</v>
      </c>
      <c r="K22" s="73" t="s">
        <v>10</v>
      </c>
      <c r="L22" s="73" t="s">
        <v>111</v>
      </c>
      <c r="M22" s="73" t="s">
        <v>10</v>
      </c>
      <c r="N22" s="73" t="s">
        <v>111</v>
      </c>
    </row>
    <row r="23" spans="1:14" ht="15" customHeight="1" x14ac:dyDescent="0.25">
      <c r="A23" s="1" t="s">
        <v>26</v>
      </c>
      <c r="B23" s="5" t="s">
        <v>120</v>
      </c>
      <c r="C23" s="6" t="s">
        <v>121</v>
      </c>
      <c r="D23" s="64">
        <v>3</v>
      </c>
      <c r="E23" s="64">
        <v>1</v>
      </c>
      <c r="F23" s="64" t="s">
        <v>110</v>
      </c>
      <c r="G23" s="68" t="s">
        <v>108</v>
      </c>
      <c r="H23" s="64" t="s">
        <v>31</v>
      </c>
      <c r="I23" s="56"/>
      <c r="J23" s="76"/>
      <c r="K23" s="73" t="s">
        <v>10</v>
      </c>
      <c r="L23" s="73" t="s">
        <v>111</v>
      </c>
      <c r="M23" s="73" t="s">
        <v>10</v>
      </c>
      <c r="N23" s="73" t="s">
        <v>111</v>
      </c>
    </row>
    <row r="24" spans="1:14" ht="15" customHeight="1" x14ac:dyDescent="0.25">
      <c r="A24" s="1"/>
      <c r="B24" s="5"/>
      <c r="C24" s="6"/>
      <c r="D24" s="64"/>
      <c r="E24" s="64"/>
      <c r="F24" s="64"/>
      <c r="G24" s="68"/>
      <c r="H24" s="64"/>
      <c r="I24" s="4"/>
      <c r="J24" s="64"/>
      <c r="K24" s="68"/>
      <c r="L24" s="73"/>
      <c r="M24" s="73"/>
      <c r="N24" s="73"/>
    </row>
    <row r="25" spans="1:14" ht="15" customHeight="1" x14ac:dyDescent="0.25">
      <c r="A25" s="49" t="s">
        <v>0</v>
      </c>
      <c r="B25" s="52" t="s">
        <v>204</v>
      </c>
      <c r="C25" s="3" t="s">
        <v>122</v>
      </c>
      <c r="D25" s="64">
        <v>6</v>
      </c>
      <c r="E25" s="64">
        <v>1</v>
      </c>
      <c r="F25" s="64" t="s">
        <v>108</v>
      </c>
      <c r="G25" s="68" t="s">
        <v>108</v>
      </c>
      <c r="H25" s="64"/>
      <c r="I25" s="4"/>
      <c r="J25" s="68"/>
      <c r="K25" s="73"/>
      <c r="L25" s="73"/>
      <c r="M25" s="73"/>
      <c r="N25" s="73"/>
    </row>
    <row r="26" spans="1:14" ht="15" customHeight="1" x14ac:dyDescent="0.25">
      <c r="A26" s="1" t="s">
        <v>26</v>
      </c>
      <c r="B26" s="5" t="s">
        <v>123</v>
      </c>
      <c r="C26" s="3" t="s">
        <v>124</v>
      </c>
      <c r="D26" s="64">
        <v>3</v>
      </c>
      <c r="E26" s="64">
        <v>1</v>
      </c>
      <c r="F26" s="64" t="s">
        <v>110</v>
      </c>
      <c r="G26" s="68" t="s">
        <v>108</v>
      </c>
      <c r="H26" s="64" t="s">
        <v>31</v>
      </c>
      <c r="I26" s="56"/>
      <c r="J26" s="76"/>
      <c r="K26" s="73" t="s">
        <v>10</v>
      </c>
      <c r="L26" s="73" t="s">
        <v>111</v>
      </c>
      <c r="M26" s="73" t="s">
        <v>10</v>
      </c>
      <c r="N26" s="73" t="s">
        <v>111</v>
      </c>
    </row>
    <row r="27" spans="1:14" ht="15" customHeight="1" x14ac:dyDescent="0.25">
      <c r="A27" s="1" t="s">
        <v>26</v>
      </c>
      <c r="B27" s="5" t="s">
        <v>125</v>
      </c>
      <c r="C27" s="5" t="s">
        <v>126</v>
      </c>
      <c r="D27" s="64">
        <v>3</v>
      </c>
      <c r="E27" s="73">
        <v>1</v>
      </c>
      <c r="F27" s="73" t="s">
        <v>110</v>
      </c>
      <c r="G27" s="68" t="s">
        <v>108</v>
      </c>
      <c r="H27" s="73" t="s">
        <v>31</v>
      </c>
      <c r="I27" s="56"/>
      <c r="J27" s="76"/>
      <c r="K27" s="73" t="s">
        <v>10</v>
      </c>
      <c r="L27" s="73" t="s">
        <v>111</v>
      </c>
      <c r="M27" s="73" t="s">
        <v>10</v>
      </c>
      <c r="N27" s="73" t="s">
        <v>111</v>
      </c>
    </row>
    <row r="28" spans="1:14" ht="15" customHeight="1" x14ac:dyDescent="0.25">
      <c r="A28" s="57" t="s">
        <v>26</v>
      </c>
      <c r="B28" s="57" t="s">
        <v>127</v>
      </c>
      <c r="C28" s="57" t="s">
        <v>128</v>
      </c>
      <c r="D28" s="71">
        <v>3</v>
      </c>
      <c r="E28" s="71">
        <v>1</v>
      </c>
      <c r="F28" s="71" t="s">
        <v>110</v>
      </c>
      <c r="G28" s="71" t="s">
        <v>108</v>
      </c>
      <c r="H28" s="71" t="s">
        <v>31</v>
      </c>
      <c r="I28" s="105"/>
      <c r="J28" s="106"/>
      <c r="K28" s="71" t="s">
        <v>10</v>
      </c>
      <c r="L28" s="71" t="s">
        <v>111</v>
      </c>
      <c r="M28" s="71" t="s">
        <v>10</v>
      </c>
      <c r="N28" s="71" t="s">
        <v>111</v>
      </c>
    </row>
    <row r="29" spans="1:14" ht="15" customHeight="1" x14ac:dyDescent="0.25">
      <c r="A29" s="57" t="s">
        <v>26</v>
      </c>
      <c r="B29" s="57" t="s">
        <v>129</v>
      </c>
      <c r="C29" s="58" t="s">
        <v>130</v>
      </c>
      <c r="D29" s="71">
        <v>3</v>
      </c>
      <c r="E29" s="71">
        <v>1</v>
      </c>
      <c r="F29" s="71" t="s">
        <v>110</v>
      </c>
      <c r="G29" s="71" t="s">
        <v>108</v>
      </c>
      <c r="H29" s="108" t="s">
        <v>32</v>
      </c>
      <c r="I29" s="71"/>
      <c r="J29" s="70">
        <v>2</v>
      </c>
      <c r="K29" s="71" t="s">
        <v>12</v>
      </c>
      <c r="L29" s="109"/>
      <c r="M29" s="71" t="s">
        <v>12</v>
      </c>
      <c r="N29" s="109"/>
    </row>
    <row r="30" spans="1:14" ht="15" customHeight="1" x14ac:dyDescent="0.25">
      <c r="A30" s="1" t="s">
        <v>26</v>
      </c>
      <c r="B30" s="5" t="s">
        <v>131</v>
      </c>
      <c r="C30" s="3" t="s">
        <v>132</v>
      </c>
      <c r="D30" s="64">
        <v>3</v>
      </c>
      <c r="E30" s="73">
        <v>1</v>
      </c>
      <c r="F30" s="73" t="s">
        <v>110</v>
      </c>
      <c r="G30" s="68" t="s">
        <v>108</v>
      </c>
      <c r="H30" s="73" t="s">
        <v>31</v>
      </c>
      <c r="I30" s="56"/>
      <c r="J30" s="77"/>
      <c r="K30" s="73" t="s">
        <v>10</v>
      </c>
      <c r="L30" s="73" t="s">
        <v>111</v>
      </c>
      <c r="M30" s="73" t="s">
        <v>10</v>
      </c>
      <c r="N30" s="73" t="s">
        <v>111</v>
      </c>
    </row>
    <row r="31" spans="1:14" ht="15" customHeight="1" x14ac:dyDescent="0.25">
      <c r="A31" s="1" t="s">
        <v>26</v>
      </c>
      <c r="B31" s="1" t="s">
        <v>133</v>
      </c>
      <c r="C31" s="3" t="s">
        <v>134</v>
      </c>
      <c r="D31" s="64">
        <v>3</v>
      </c>
      <c r="E31" s="73">
        <v>1</v>
      </c>
      <c r="F31" s="73" t="s">
        <v>110</v>
      </c>
      <c r="G31" s="68" t="s">
        <v>108</v>
      </c>
      <c r="H31" s="73" t="s">
        <v>31</v>
      </c>
      <c r="I31" s="56"/>
      <c r="J31" s="77"/>
      <c r="K31" s="73" t="s">
        <v>10</v>
      </c>
      <c r="L31" s="73" t="s">
        <v>111</v>
      </c>
      <c r="M31" s="73" t="s">
        <v>10</v>
      </c>
      <c r="N31" s="73" t="s">
        <v>111</v>
      </c>
    </row>
    <row r="32" spans="1:14" ht="15" customHeight="1" x14ac:dyDescent="0.25">
      <c r="A32" s="1" t="s">
        <v>26</v>
      </c>
      <c r="B32" s="5" t="s">
        <v>186</v>
      </c>
      <c r="C32" s="3" t="s">
        <v>135</v>
      </c>
      <c r="D32" s="64">
        <v>3</v>
      </c>
      <c r="E32" s="73">
        <v>1</v>
      </c>
      <c r="F32" s="73" t="s">
        <v>110</v>
      </c>
      <c r="G32" s="68" t="s">
        <v>108</v>
      </c>
      <c r="H32" s="73" t="s">
        <v>31</v>
      </c>
      <c r="I32" s="56"/>
      <c r="J32" s="77"/>
      <c r="K32" s="73" t="s">
        <v>10</v>
      </c>
      <c r="L32" s="73" t="s">
        <v>111</v>
      </c>
      <c r="M32" s="73" t="s">
        <v>10</v>
      </c>
      <c r="N32" s="73" t="s">
        <v>111</v>
      </c>
    </row>
    <row r="33" spans="1:14" ht="15" customHeight="1" x14ac:dyDescent="0.25">
      <c r="A33" s="1" t="s">
        <v>26</v>
      </c>
      <c r="B33" s="1" t="s">
        <v>203</v>
      </c>
      <c r="C33" s="53" t="s">
        <v>136</v>
      </c>
      <c r="D33" s="64">
        <v>3</v>
      </c>
      <c r="E33" s="74">
        <v>1</v>
      </c>
      <c r="F33" s="74" t="s">
        <v>110</v>
      </c>
      <c r="G33" s="68" t="s">
        <v>108</v>
      </c>
      <c r="H33" s="104" t="s">
        <v>32</v>
      </c>
      <c r="I33" s="73"/>
      <c r="J33" s="69">
        <v>2</v>
      </c>
      <c r="K33" s="71" t="s">
        <v>12</v>
      </c>
      <c r="L33" s="109"/>
      <c r="M33" s="71" t="s">
        <v>12</v>
      </c>
      <c r="N33" s="109"/>
    </row>
    <row r="34" spans="1:14" ht="15" customHeight="1" x14ac:dyDescent="0.25">
      <c r="A34" s="49" t="s">
        <v>208</v>
      </c>
      <c r="B34" s="118" t="s">
        <v>209</v>
      </c>
      <c r="C34" s="3"/>
      <c r="D34" s="4">
        <v>6</v>
      </c>
      <c r="E34" s="4">
        <v>1</v>
      </c>
      <c r="F34" s="119" t="s">
        <v>108</v>
      </c>
      <c r="G34" s="4" t="s">
        <v>108</v>
      </c>
      <c r="H34" s="4" t="s">
        <v>31</v>
      </c>
      <c r="I34" s="4"/>
      <c r="J34" s="1"/>
      <c r="K34" s="5"/>
      <c r="L34" s="5"/>
      <c r="M34" s="5"/>
      <c r="N34" s="5"/>
    </row>
    <row r="35" spans="1:14" ht="15" customHeight="1" x14ac:dyDescent="0.25">
      <c r="A35" s="1" t="s">
        <v>210</v>
      </c>
      <c r="B35" s="38" t="s">
        <v>211</v>
      </c>
      <c r="C35" s="3"/>
      <c r="D35" s="4"/>
      <c r="E35" s="4"/>
      <c r="F35" s="119"/>
      <c r="G35" s="4"/>
      <c r="H35" s="4"/>
      <c r="I35" s="4"/>
      <c r="J35" s="1"/>
      <c r="K35" s="5" t="s">
        <v>212</v>
      </c>
      <c r="L35" s="5" t="s">
        <v>223</v>
      </c>
      <c r="M35" s="5" t="s">
        <v>213</v>
      </c>
      <c r="N35" s="5"/>
    </row>
    <row r="36" spans="1:14" ht="15" customHeight="1" x14ac:dyDescent="0.25">
      <c r="A36" s="1" t="s">
        <v>210</v>
      </c>
      <c r="B36" s="38" t="s">
        <v>214</v>
      </c>
      <c r="C36" s="3"/>
      <c r="D36" s="4"/>
      <c r="E36" s="4"/>
      <c r="F36" s="119"/>
      <c r="G36" s="4"/>
      <c r="H36" s="4"/>
      <c r="I36" s="4"/>
      <c r="J36" s="1"/>
      <c r="K36" s="5" t="s">
        <v>212</v>
      </c>
      <c r="L36" s="5" t="s">
        <v>224</v>
      </c>
      <c r="M36" s="5" t="s">
        <v>213</v>
      </c>
      <c r="N36" s="5"/>
    </row>
    <row r="37" spans="1:14" ht="15" customHeight="1" x14ac:dyDescent="0.25">
      <c r="A37" s="1" t="s">
        <v>210</v>
      </c>
      <c r="B37" s="38" t="s">
        <v>215</v>
      </c>
      <c r="C37" s="6"/>
      <c r="D37" s="4"/>
      <c r="E37" s="4"/>
      <c r="F37" s="119"/>
      <c r="G37" s="4"/>
      <c r="H37" s="4"/>
      <c r="I37" s="4"/>
      <c r="J37" s="1"/>
      <c r="K37" s="5" t="s">
        <v>212</v>
      </c>
      <c r="L37" s="5" t="s">
        <v>225</v>
      </c>
      <c r="M37" s="5" t="s">
        <v>213</v>
      </c>
      <c r="N37" s="5"/>
    </row>
    <row r="38" spans="1:14" ht="15" customHeight="1" x14ac:dyDescent="0.25">
      <c r="A38" s="49" t="s">
        <v>208</v>
      </c>
      <c r="B38" s="118" t="s">
        <v>216</v>
      </c>
      <c r="C38" s="3"/>
      <c r="D38" s="4">
        <v>6</v>
      </c>
      <c r="E38" s="4">
        <v>1</v>
      </c>
      <c r="F38" s="119" t="s">
        <v>108</v>
      </c>
      <c r="G38" s="4" t="s">
        <v>108</v>
      </c>
      <c r="H38" s="4" t="s">
        <v>31</v>
      </c>
      <c r="I38" s="4"/>
      <c r="J38" s="1"/>
      <c r="K38" s="5"/>
      <c r="L38" s="5"/>
      <c r="M38" s="5"/>
      <c r="N38" s="5"/>
    </row>
    <row r="39" spans="1:14" ht="15" customHeight="1" x14ac:dyDescent="0.25">
      <c r="A39" s="1" t="s">
        <v>210</v>
      </c>
      <c r="B39" s="38" t="s">
        <v>217</v>
      </c>
      <c r="C39" s="3"/>
      <c r="D39" s="4"/>
      <c r="E39" s="4"/>
      <c r="F39" s="119"/>
      <c r="G39" s="4"/>
      <c r="H39" s="4"/>
      <c r="I39" s="4"/>
      <c r="J39" s="1"/>
      <c r="K39" s="5" t="s">
        <v>212</v>
      </c>
      <c r="L39" s="5" t="s">
        <v>226</v>
      </c>
      <c r="M39" s="5" t="s">
        <v>213</v>
      </c>
      <c r="N39" s="5"/>
    </row>
    <row r="40" spans="1:14" s="103" customFormat="1" x14ac:dyDescent="0.25">
      <c r="A40" s="1" t="s">
        <v>210</v>
      </c>
      <c r="B40" s="38" t="s">
        <v>218</v>
      </c>
      <c r="C40" s="3"/>
      <c r="D40" s="4"/>
      <c r="E40" s="4"/>
      <c r="F40" s="119"/>
      <c r="G40" s="4"/>
      <c r="H40" s="4"/>
      <c r="I40" s="4"/>
      <c r="J40" s="1"/>
      <c r="K40" s="5" t="s">
        <v>212</v>
      </c>
      <c r="L40" s="5" t="s">
        <v>223</v>
      </c>
      <c r="M40" s="5" t="s">
        <v>213</v>
      </c>
      <c r="N40" s="5"/>
    </row>
    <row r="41" spans="1:14" s="21" customFormat="1" ht="18.75" x14ac:dyDescent="0.25">
      <c r="A41" s="49" t="s">
        <v>0</v>
      </c>
      <c r="B41" s="50" t="s">
        <v>137</v>
      </c>
      <c r="C41" s="3" t="s">
        <v>138</v>
      </c>
      <c r="D41" s="64">
        <v>6</v>
      </c>
      <c r="E41" s="73">
        <v>1</v>
      </c>
      <c r="F41" s="73" t="s">
        <v>108</v>
      </c>
      <c r="G41" s="75"/>
      <c r="H41" s="74"/>
      <c r="I41" s="8"/>
      <c r="J41" s="79"/>
      <c r="K41" s="73"/>
      <c r="L41" s="73"/>
      <c r="M41" s="73"/>
      <c r="N41" s="73"/>
    </row>
    <row r="42" spans="1:14" s="21" customFormat="1" ht="17.25" x14ac:dyDescent="0.25">
      <c r="A42" s="1" t="s">
        <v>26</v>
      </c>
      <c r="B42" s="3" t="s">
        <v>187</v>
      </c>
      <c r="C42" s="3"/>
      <c r="D42" s="64">
        <v>2</v>
      </c>
      <c r="E42" s="73"/>
      <c r="F42" s="73" t="s">
        <v>108</v>
      </c>
      <c r="G42" s="68"/>
      <c r="H42" s="5"/>
      <c r="I42" s="5"/>
      <c r="J42" s="80"/>
      <c r="K42" s="73"/>
      <c r="L42" s="73"/>
      <c r="M42" s="73"/>
      <c r="N42" s="73"/>
    </row>
    <row r="43" spans="1:14" s="21" customFormat="1" x14ac:dyDescent="0.25">
      <c r="A43" s="1" t="s">
        <v>26</v>
      </c>
      <c r="B43" s="5" t="s">
        <v>139</v>
      </c>
      <c r="C43" s="3"/>
      <c r="D43" s="64">
        <v>2</v>
      </c>
      <c r="E43" s="73"/>
      <c r="F43" s="73" t="s">
        <v>108</v>
      </c>
      <c r="G43" s="68"/>
      <c r="H43" s="5"/>
      <c r="I43" s="5"/>
      <c r="J43" s="69"/>
      <c r="K43" s="73"/>
      <c r="L43" s="73"/>
      <c r="M43" s="73"/>
      <c r="N43" s="73"/>
    </row>
    <row r="44" spans="1:14" s="21" customFormat="1" x14ac:dyDescent="0.25">
      <c r="A44" s="1" t="s">
        <v>26</v>
      </c>
      <c r="B44" s="5" t="s">
        <v>190</v>
      </c>
      <c r="C44" s="3"/>
      <c r="D44" s="64">
        <v>2</v>
      </c>
      <c r="E44" s="73"/>
      <c r="F44" s="73" t="s">
        <v>108</v>
      </c>
      <c r="G44" s="68"/>
      <c r="H44" s="5"/>
      <c r="I44" s="5"/>
      <c r="J44" s="7"/>
      <c r="K44" s="5"/>
      <c r="L44" s="5"/>
      <c r="M44" s="5"/>
      <c r="N44" s="5"/>
    </row>
    <row r="45" spans="1:14" s="21" customFormat="1" x14ac:dyDescent="0.25">
      <c r="B45" s="34"/>
      <c r="C45" s="34"/>
      <c r="D45" s="65"/>
      <c r="E45" s="34"/>
      <c r="F45" s="34"/>
      <c r="G45" s="59"/>
      <c r="H45" s="34"/>
      <c r="I45" s="34"/>
      <c r="J45" s="34"/>
      <c r="K45" s="34"/>
    </row>
    <row r="46" spans="1:14" s="21" customFormat="1" x14ac:dyDescent="0.25">
      <c r="B46" s="34"/>
      <c r="C46" s="34"/>
      <c r="D46" s="65"/>
      <c r="E46" s="34"/>
      <c r="F46" s="34"/>
      <c r="G46" s="34"/>
      <c r="H46" s="34"/>
      <c r="I46" s="34"/>
      <c r="J46" s="34"/>
      <c r="K46" s="34"/>
    </row>
    <row r="47" spans="1:14" s="21" customFormat="1" ht="17.25" x14ac:dyDescent="0.25">
      <c r="B47" s="35"/>
      <c r="C47" s="35"/>
      <c r="D47" s="66"/>
      <c r="E47" s="35"/>
      <c r="F47" s="35"/>
      <c r="G47" s="35"/>
      <c r="H47" s="35"/>
      <c r="I47" s="35"/>
      <c r="J47" s="35"/>
      <c r="K47" s="35"/>
    </row>
    <row r="48" spans="1:14" s="21" customFormat="1" x14ac:dyDescent="0.25">
      <c r="B48" s="34"/>
      <c r="C48" s="34"/>
      <c r="D48" s="65"/>
      <c r="E48" s="34"/>
      <c r="F48" s="34"/>
      <c r="G48" s="34"/>
      <c r="H48" s="34"/>
      <c r="I48" s="34"/>
      <c r="J48" s="34"/>
      <c r="K48" s="34"/>
    </row>
    <row r="49" spans="2:11" s="21" customFormat="1" x14ac:dyDescent="0.25">
      <c r="B49" s="34"/>
      <c r="C49" s="34"/>
      <c r="D49" s="65"/>
      <c r="E49" s="34"/>
      <c r="F49" s="34"/>
      <c r="G49" s="34"/>
      <c r="H49" s="34"/>
      <c r="I49" s="34"/>
      <c r="J49" s="34"/>
      <c r="K49" s="34"/>
    </row>
    <row r="50" spans="2:11" s="21" customFormat="1" x14ac:dyDescent="0.25">
      <c r="B50" s="34"/>
      <c r="C50" s="34"/>
      <c r="D50" s="65"/>
      <c r="E50" s="34"/>
      <c r="F50" s="34"/>
      <c r="G50" s="34"/>
      <c r="H50" s="34"/>
      <c r="I50" s="34"/>
      <c r="J50" s="34"/>
      <c r="K50" s="34"/>
    </row>
    <row r="51" spans="2:11" s="21" customFormat="1" x14ac:dyDescent="0.25">
      <c r="B51" s="34"/>
      <c r="C51" s="34"/>
      <c r="D51" s="65"/>
      <c r="E51" s="34"/>
      <c r="F51" s="34"/>
      <c r="G51" s="34"/>
      <c r="H51" s="34"/>
      <c r="I51" s="34"/>
      <c r="J51" s="34"/>
      <c r="K51" s="34"/>
    </row>
    <row r="52" spans="2:11" s="21" customFormat="1" ht="17.25" x14ac:dyDescent="0.25">
      <c r="B52" s="35"/>
      <c r="C52" s="35"/>
      <c r="D52" s="66"/>
      <c r="E52" s="35"/>
      <c r="F52" s="35"/>
      <c r="G52" s="35"/>
      <c r="H52" s="35"/>
      <c r="I52" s="35"/>
      <c r="J52" s="35"/>
      <c r="K52" s="35"/>
    </row>
    <row r="53" spans="2:11" s="21" customFormat="1" x14ac:dyDescent="0.25">
      <c r="B53" s="34"/>
      <c r="C53" s="34"/>
      <c r="D53" s="65"/>
      <c r="E53" s="34"/>
      <c r="F53" s="34"/>
      <c r="G53" s="34"/>
      <c r="H53" s="34"/>
      <c r="I53" s="34"/>
      <c r="J53" s="34"/>
      <c r="K53" s="34"/>
    </row>
    <row r="54" spans="2:11" s="21" customFormat="1" x14ac:dyDescent="0.25">
      <c r="B54" s="34"/>
      <c r="C54" s="34"/>
      <c r="D54" s="65"/>
      <c r="E54" s="34"/>
      <c r="F54" s="34"/>
      <c r="G54" s="34"/>
      <c r="H54" s="34"/>
      <c r="I54" s="34"/>
      <c r="J54" s="34"/>
      <c r="K54" s="34"/>
    </row>
    <row r="55" spans="2:11" s="21" customFormat="1" x14ac:dyDescent="0.25">
      <c r="B55" s="34"/>
      <c r="C55" s="34"/>
      <c r="D55" s="65"/>
      <c r="E55" s="34"/>
      <c r="F55" s="34"/>
      <c r="G55" s="34"/>
      <c r="H55" s="34"/>
      <c r="I55" s="34"/>
      <c r="J55" s="34"/>
      <c r="K55" s="34"/>
    </row>
    <row r="56" spans="2:11" s="21" customFormat="1" x14ac:dyDescent="0.25">
      <c r="B56" s="34"/>
      <c r="C56" s="34"/>
      <c r="D56" s="65"/>
      <c r="E56" s="34"/>
      <c r="F56" s="34"/>
      <c r="G56" s="34"/>
      <c r="H56" s="34"/>
      <c r="I56" s="34"/>
      <c r="J56" s="34"/>
      <c r="K56" s="34"/>
    </row>
    <row r="57" spans="2:11" s="21" customFormat="1" x14ac:dyDescent="0.25">
      <c r="B57" s="34"/>
      <c r="C57" s="34"/>
      <c r="D57" s="65"/>
      <c r="E57" s="34"/>
      <c r="F57" s="34"/>
      <c r="G57" s="34"/>
      <c r="H57" s="34"/>
      <c r="I57" s="34"/>
      <c r="J57" s="34"/>
      <c r="K57" s="34"/>
    </row>
  </sheetData>
  <sheetProtection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 K17:L17 K41:L44 I41:I44">
    <cfRule type="expression" dxfId="118" priority="77">
      <formula>$H17="CCI (CC Intégral)"</formula>
    </cfRule>
  </conditionalFormatting>
  <conditionalFormatting sqref="I17:J17 I41:J44">
    <cfRule type="expression" dxfId="117" priority="76">
      <formula>$H17="CT (Contrôle terminal)"</formula>
    </cfRule>
  </conditionalFormatting>
  <conditionalFormatting sqref="J15:N15">
    <cfRule type="expression" dxfId="116" priority="73">
      <formula>$A$11=2</formula>
    </cfRule>
    <cfRule type="expression" dxfId="115" priority="74">
      <formula>$A$11=3</formula>
    </cfRule>
    <cfRule type="expression" dxfId="114" priority="75">
      <formula>$A$11=1</formula>
    </cfRule>
  </conditionalFormatting>
  <conditionalFormatting sqref="A16:N16">
    <cfRule type="expression" dxfId="113" priority="70">
      <formula>$A$11=2</formula>
    </cfRule>
    <cfRule type="expression" dxfId="112" priority="71">
      <formula>$A$11=4</formula>
    </cfRule>
    <cfRule type="expression" dxfId="111" priority="72">
      <formula>$A$11=1</formula>
    </cfRule>
  </conditionalFormatting>
  <conditionalFormatting sqref="K16:L16">
    <cfRule type="expression" dxfId="110" priority="69">
      <formula>$H$17="CCI (CC Intégral)"</formula>
    </cfRule>
  </conditionalFormatting>
  <conditionalFormatting sqref="I18 K18:L18">
    <cfRule type="expression" dxfId="109" priority="66">
      <formula>$G18="CCI (CC Intégral)"</formula>
    </cfRule>
  </conditionalFormatting>
  <conditionalFormatting sqref="I18:J18">
    <cfRule type="expression" dxfId="108" priority="65">
      <formula>$G18="CT (Contrôle terminal)"</formula>
    </cfRule>
  </conditionalFormatting>
  <conditionalFormatting sqref="I19 K19:L19">
    <cfRule type="expression" dxfId="107" priority="64">
      <formula>$G19="CCI (CC Intégral)"</formula>
    </cfRule>
  </conditionalFormatting>
  <conditionalFormatting sqref="I19:J19">
    <cfRule type="expression" dxfId="106" priority="63">
      <formula>$G19="CT (Contrôle terminal)"</formula>
    </cfRule>
  </conditionalFormatting>
  <conditionalFormatting sqref="I22 K22:L22">
    <cfRule type="expression" dxfId="105" priority="62">
      <formula>$G22="CCI (CC Intégral)"</formula>
    </cfRule>
  </conditionalFormatting>
  <conditionalFormatting sqref="I22:J22">
    <cfRule type="expression" dxfId="104" priority="61">
      <formula>$G22="CT (Contrôle terminal)"</formula>
    </cfRule>
  </conditionalFormatting>
  <conditionalFormatting sqref="K23:L23">
    <cfRule type="expression" dxfId="103" priority="60">
      <formula>$G23="CCI (CC Intégral)"</formula>
    </cfRule>
  </conditionalFormatting>
  <conditionalFormatting sqref="M26:M27">
    <cfRule type="expression" dxfId="102" priority="43">
      <formula>$G26="CCI (CC Intégral)"</formula>
    </cfRule>
  </conditionalFormatting>
  <conditionalFormatting sqref="L20:M21 J20:J21 J24 L24:M24">
    <cfRule type="expression" dxfId="101" priority="68">
      <formula>$H20="CCI (CC Intégral)"</formula>
    </cfRule>
  </conditionalFormatting>
  <conditionalFormatting sqref="J20:K21 J24:K24">
    <cfRule type="expression" dxfId="100" priority="67">
      <formula>$H20="CT (Contrôle terminal)"</formula>
    </cfRule>
  </conditionalFormatting>
  <conditionalFormatting sqref="M32 I28 K28 K30:K32 I30:I32">
    <cfRule type="expression" dxfId="99" priority="40">
      <formula>$G28="CCI (CC Intégral)"</formula>
    </cfRule>
  </conditionalFormatting>
  <conditionalFormatting sqref="I28:J28 I30:J32">
    <cfRule type="expression" dxfId="98" priority="46">
      <formula>$G28="CT (Contrôle terminal)"</formula>
    </cfRule>
  </conditionalFormatting>
  <conditionalFormatting sqref="I25:I27 K25:L25 K26:K27">
    <cfRule type="expression" dxfId="97" priority="45">
      <formula>$G25="CCI (CC Intégral)"</formula>
    </cfRule>
  </conditionalFormatting>
  <conditionalFormatting sqref="I25:J27">
    <cfRule type="expression" dxfId="96" priority="44">
      <formula>$G25="CT (Contrôle terminal)"</formula>
    </cfRule>
  </conditionalFormatting>
  <conditionalFormatting sqref="M28">
    <cfRule type="expression" dxfId="95" priority="42">
      <formula>$G28="CCI (CC Intégral)"</formula>
    </cfRule>
  </conditionalFormatting>
  <conditionalFormatting sqref="M30:M31">
    <cfRule type="expression" dxfId="94" priority="41">
      <formula>$G30="CCI (CC Intégral)"</formula>
    </cfRule>
  </conditionalFormatting>
  <conditionalFormatting sqref="I33">
    <cfRule type="expression" dxfId="93" priority="39">
      <formula>$H33="CCI (CC Intégral)"</formula>
    </cfRule>
  </conditionalFormatting>
  <conditionalFormatting sqref="I33:J33">
    <cfRule type="expression" dxfId="92" priority="38">
      <formula>$H33="CT (Contrôle terminal)"</formula>
    </cfRule>
  </conditionalFormatting>
  <conditionalFormatting sqref="L29">
    <cfRule type="expression" dxfId="91" priority="22">
      <formula>$G29="CCI (CC Intégral)"</formula>
    </cfRule>
  </conditionalFormatting>
  <conditionalFormatting sqref="I29">
    <cfRule type="expression" dxfId="90" priority="29">
      <formula>$H29="CCI (CC Intégral)"</formula>
    </cfRule>
  </conditionalFormatting>
  <conditionalFormatting sqref="I29:J29">
    <cfRule type="expression" dxfId="89" priority="28">
      <formula>$H29="CT (Contrôle terminal)"</formula>
    </cfRule>
  </conditionalFormatting>
  <conditionalFormatting sqref="I23">
    <cfRule type="expression" dxfId="88" priority="25">
      <formula>$G23="CCI (CC Intégral)"</formula>
    </cfRule>
  </conditionalFormatting>
  <conditionalFormatting sqref="I23:J23">
    <cfRule type="expression" dxfId="87" priority="24">
      <formula>$G23="CT (Contrôle terminal)"</formula>
    </cfRule>
  </conditionalFormatting>
  <conditionalFormatting sqref="K29">
    <cfRule type="expression" dxfId="86" priority="23">
      <formula>#REF!="CCI (CC Intégral)"</formula>
    </cfRule>
  </conditionalFormatting>
  <conditionalFormatting sqref="N29">
    <cfRule type="expression" dxfId="85" priority="21">
      <formula>$G29="CCI (CC Intégral)"</formula>
    </cfRule>
  </conditionalFormatting>
  <conditionalFormatting sqref="L33">
    <cfRule type="expression" dxfId="84" priority="19">
      <formula>$G33="CCI (CC Intégral)"</formula>
    </cfRule>
  </conditionalFormatting>
  <conditionalFormatting sqref="K33">
    <cfRule type="expression" dxfId="83" priority="20">
      <formula>#REF!="CCI (CC Intégral)"</formula>
    </cfRule>
  </conditionalFormatting>
  <conditionalFormatting sqref="N33">
    <cfRule type="expression" dxfId="82" priority="18">
      <formula>$G33="CCI (CC Intégral)"</formula>
    </cfRule>
  </conditionalFormatting>
  <conditionalFormatting sqref="I34:I40 K34:L34 K38:L38 K35:K37 K39:K40">
    <cfRule type="expression" dxfId="81" priority="17">
      <formula>$H34="CCI (CC Intégral)"</formula>
    </cfRule>
  </conditionalFormatting>
  <conditionalFormatting sqref="I34:J40">
    <cfRule type="expression" dxfId="80" priority="16">
      <formula>$H34="CT (Contrôle terminal)"</formula>
    </cfRule>
  </conditionalFormatting>
  <conditionalFormatting sqref="N35">
    <cfRule type="expression" dxfId="79" priority="13">
      <formula>$H35="CCI (CC Intégral)"</formula>
    </cfRule>
  </conditionalFormatting>
  <conditionalFormatting sqref="N36">
    <cfRule type="expression" dxfId="78" priority="12">
      <formula>$H36="CCI (CC Intégral)"</formula>
    </cfRule>
  </conditionalFormatting>
  <conditionalFormatting sqref="N37">
    <cfRule type="expression" dxfId="77" priority="11">
      <formula>$H37="CCI (CC Intégral)"</formula>
    </cfRule>
  </conditionalFormatting>
  <conditionalFormatting sqref="N39">
    <cfRule type="expression" dxfId="76" priority="10">
      <formula>$H39="CCI (CC Intégral)"</formula>
    </cfRule>
  </conditionalFormatting>
  <conditionalFormatting sqref="N40">
    <cfRule type="expression" dxfId="75" priority="9">
      <formula>$H40="CCI (CC Intégral)"</formula>
    </cfRule>
  </conditionalFormatting>
  <conditionalFormatting sqref="L35:L37">
    <cfRule type="expression" dxfId="3" priority="2">
      <formula>$H35="CCI (CC Intégral)"</formula>
    </cfRule>
  </conditionalFormatting>
  <conditionalFormatting sqref="L39:L40">
    <cfRule type="expression" dxfId="2" priority="1">
      <formula>$H39="CCI (CC Intégral)"</formula>
    </cfRule>
  </conditionalFormatting>
  <dataValidations count="6">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H17:H33 H41:H44">
      <formula1>liste_type_controle</formula1>
    </dataValidation>
    <dataValidation type="list" allowBlank="1" showInputMessage="1" showErrorMessage="1" errorTitle="Nature" error="Utiliser la liste déroulante" promptTitle="Nature" prompt="Utiliser la liste déroulante" sqref="M17:M44 K17:K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78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78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78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7828"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1A580B3A-D1DE-40D0-945E-A6B5DB59F353}">
            <xm:f>'C:\cremoux\Documents\MCC\2020-2021\Modalités de Contrôle des Connaissances 2020-2021\MCC - PASS\[MCC-PASS.xlsx]Fiche générale'!#REF!="Seconde chance"</xm:f>
            <x14:dxf>
              <fill>
                <patternFill>
                  <bgColor theme="1"/>
                </patternFill>
              </fill>
            </x14:dxf>
          </x14:cfRule>
          <x14:cfRule type="expression" priority="4" id="{699E99D7-D463-40B8-A82A-14A98E87BACC}">
            <xm:f>'/Users/isabelle/Desktop/Z:\DEVE\Cellule APOGEE\2018 MODULO\MCC\[Modèle MCC- L1 L2 double licence.xlsx]Fiche générale'!#REF!="Seconde chance"</xm:f>
            <x14:dxf>
              <fill>
                <patternFill>
                  <bgColor theme="1"/>
                </patternFill>
              </fill>
            </x14:dxf>
          </x14:cfRule>
          <xm:sqref>M39:M40</xm:sqref>
        </x14:conditionalFormatting>
        <x14:conditionalFormatting xmlns:xm="http://schemas.microsoft.com/office/excel/2006/main">
          <x14:cfRule type="expression" priority="14" id="{E9E102DB-99D5-4047-8F3A-06A3CA80066E}">
            <xm:f>'C:\cremoux\Documents\MCC\2020-2021\Modalités de Contrôle des Connaissances 2020-2021\MCC - PASS\[MCC-PASS.xlsx]Fiche générale'!#REF!="Seconde chance"</xm:f>
            <x14:dxf>
              <fill>
                <patternFill>
                  <bgColor theme="1"/>
                </patternFill>
              </fill>
            </x14:dxf>
          </x14:cfRule>
          <x14:cfRule type="expression" priority="15" id="{21E57FA0-7C00-4E10-B289-11DBD4A1D047}">
            <xm:f>'/Users/isabelle/Desktop/Z:\DEVE\Cellule APOGEE\2018 MODULO\MCC\[Modèle MCC- L1 L2 double licence.xlsx]Fiche générale'!#REF!="Seconde chance"</xm:f>
            <x14:dxf>
              <fill>
                <patternFill>
                  <bgColor theme="1"/>
                </patternFill>
              </fill>
            </x14:dxf>
          </x14:cfRule>
          <xm:sqref>M34:N34 M38:N38</xm:sqref>
        </x14:conditionalFormatting>
        <x14:conditionalFormatting xmlns:xm="http://schemas.microsoft.com/office/excel/2006/main">
          <x14:cfRule type="expression" priority="7" id="{FA3ADA76-5E86-4E2E-84B9-BBF8C4ECE680}">
            <xm:f>'C:\cremoux\Documents\MCC\2020-2021\Modalités de Contrôle des Connaissances 2020-2021\MCC - PASS\[MCC-PASS.xlsx]Fiche générale'!#REF!="Seconde chance"</xm:f>
            <x14:dxf>
              <fill>
                <patternFill>
                  <bgColor theme="1"/>
                </patternFill>
              </fill>
            </x14:dxf>
          </x14:cfRule>
          <x14:cfRule type="expression" priority="8" id="{34FDC30B-A97E-49B1-969A-05F4C5F7594D}">
            <xm:f>'/Users/isabelle/Desktop/Z:\DEVE\Cellule APOGEE\2018 MODULO\MCC\[Modèle MCC- L1 L2 double licence.xlsx]Fiche générale'!#REF!="Seconde chance"</xm:f>
            <x14:dxf>
              <fill>
                <patternFill>
                  <bgColor theme="1"/>
                </patternFill>
              </fill>
            </x14:dxf>
          </x14:cfRule>
          <xm:sqref>M35</xm:sqref>
        </x14:conditionalFormatting>
        <x14:conditionalFormatting xmlns:xm="http://schemas.microsoft.com/office/excel/2006/main">
          <x14:cfRule type="expression" priority="5" id="{7B44AEA0-9B6A-4347-B191-7FA607F21EE2}">
            <xm:f>'C:\cremoux\Documents\MCC\2020-2021\Modalités de Contrôle des Connaissances 2020-2021\MCC - PASS\[MCC-PASS.xlsx]Fiche générale'!#REF!="Seconde chance"</xm:f>
            <x14:dxf>
              <fill>
                <patternFill>
                  <bgColor theme="1"/>
                </patternFill>
              </fill>
            </x14:dxf>
          </x14:cfRule>
          <x14:cfRule type="expression" priority="6" id="{968986F3-88C6-486C-912F-95FA91350E29}">
            <xm:f>'/Users/isabelle/Desktop/Z:\DEVE\Cellule APOGEE\2018 MODULO\MCC\[Modèle MCC- L1 L2 double licence.xlsx]Fiche générale'!#REF!="Seconde chance"</xm:f>
            <x14:dxf>
              <fill>
                <patternFill>
                  <bgColor theme="1"/>
                </patternFill>
              </fill>
            </x14:dxf>
          </x14:cfRule>
          <xm:sqref>M36:M37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'C:\cremoux\Documents\MCC\2020-2021\Modalités de Contrôle des Connaissances 2020-2021\MCC - PASS\[MCC-PASS.xlsx]Listes'!#REF!</xm:f>
          </x14:formula1>
          <xm:sqref>H34:H40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showGridLines="0" showZeros="0" tabSelected="1" topLeftCell="A16" zoomScale="75" zoomScaleNormal="115" zoomScalePageLayoutView="86" workbookViewId="0">
      <selection activeCell="E38" sqref="E38"/>
    </sheetView>
  </sheetViews>
  <sheetFormatPr baseColWidth="10" defaultColWidth="10.85546875" defaultRowHeight="15" x14ac:dyDescent="0.25"/>
  <cols>
    <col min="1" max="1" width="26.42578125" style="16" bestFit="1" customWidth="1"/>
    <col min="2" max="2" width="53.140625" style="26" customWidth="1"/>
    <col min="3" max="3" width="14" style="26" customWidth="1"/>
    <col min="4" max="4" width="6.7109375" style="26" customWidth="1"/>
    <col min="5" max="5" width="12" style="26" customWidth="1"/>
    <col min="6" max="6" width="13.7109375" style="26" customWidth="1"/>
    <col min="7" max="7" width="14.42578125" style="26" bestFit="1" customWidth="1"/>
    <col min="8" max="8" width="21.28515625" style="26" bestFit="1" customWidth="1"/>
    <col min="9" max="9" width="11.140625" style="26" bestFit="1" customWidth="1"/>
    <col min="10" max="10" width="17.42578125" style="26" customWidth="1"/>
    <col min="11" max="11" width="17.42578125" style="26" bestFit="1" customWidth="1"/>
    <col min="12" max="12" width="10.7109375" style="16" customWidth="1"/>
    <col min="13" max="13" width="17.42578125" style="16" bestFit="1" customWidth="1"/>
    <col min="14" max="14" width="10.7109375" style="16" customWidth="1"/>
    <col min="15" max="16384" width="10.85546875" style="16"/>
  </cols>
  <sheetData>
    <row r="1" spans="1:14" ht="23.25" x14ac:dyDescent="0.35">
      <c r="A1" s="165" t="s">
        <v>202</v>
      </c>
      <c r="B1" s="165"/>
      <c r="C1" s="165"/>
      <c r="D1" s="165"/>
      <c r="E1" s="165"/>
      <c r="F1" s="165"/>
      <c r="G1" s="165"/>
      <c r="H1" s="165"/>
      <c r="I1" s="165"/>
      <c r="J1" s="165"/>
      <c r="K1" s="165"/>
      <c r="L1" s="165"/>
      <c r="M1" s="165"/>
      <c r="N1" s="165"/>
    </row>
    <row r="2" spans="1:14" ht="20.100000000000001" customHeight="1" x14ac:dyDescent="0.25">
      <c r="A2" s="17" t="s">
        <v>22</v>
      </c>
      <c r="B2" s="166" t="str">
        <f>'Fiche générale'!B2</f>
        <v>ISEM</v>
      </c>
      <c r="C2" s="166"/>
      <c r="D2" s="166"/>
      <c r="E2" s="166"/>
      <c r="F2" s="16"/>
      <c r="G2" s="16"/>
      <c r="H2" s="16"/>
      <c r="I2" s="16"/>
      <c r="J2" s="16"/>
      <c r="K2" s="16"/>
    </row>
    <row r="3" spans="1:14" ht="20.100000000000001" customHeight="1" x14ac:dyDescent="0.25">
      <c r="A3" s="17" t="s">
        <v>21</v>
      </c>
      <c r="B3" s="166" t="str">
        <f>'Fiche générale'!B3:I3</f>
        <v>Économie et gestion</v>
      </c>
      <c r="C3" s="166"/>
      <c r="D3" s="166"/>
      <c r="E3" s="166"/>
      <c r="F3" s="16"/>
      <c r="G3" s="16"/>
      <c r="H3" s="16"/>
      <c r="I3" s="16"/>
      <c r="J3" s="16"/>
      <c r="K3" s="16"/>
    </row>
    <row r="4" spans="1:14" ht="20.100000000000001" customHeight="1" x14ac:dyDescent="0.3">
      <c r="A4" s="17" t="s">
        <v>14</v>
      </c>
      <c r="B4" s="36" t="str">
        <f>'Fiche générale'!B4</f>
        <v>IPECG18</v>
      </c>
      <c r="C4" s="18" t="s">
        <v>41</v>
      </c>
      <c r="D4" s="167">
        <v>180</v>
      </c>
      <c r="E4" s="167"/>
      <c r="F4"/>
      <c r="G4"/>
      <c r="H4"/>
      <c r="I4"/>
      <c r="J4"/>
      <c r="K4"/>
      <c r="L4"/>
      <c r="M4"/>
      <c r="N4"/>
    </row>
    <row r="5" spans="1:14" ht="20.100000000000001" customHeight="1" x14ac:dyDescent="0.25">
      <c r="B5" s="16"/>
      <c r="C5" s="16"/>
      <c r="D5" s="16"/>
      <c r="E5" s="16"/>
      <c r="F5" s="16"/>
      <c r="G5" s="16"/>
      <c r="H5" s="16"/>
      <c r="I5" s="16"/>
      <c r="J5" s="16"/>
      <c r="K5" s="16"/>
    </row>
    <row r="6" spans="1:14" ht="20.100000000000001" customHeight="1" x14ac:dyDescent="0.3">
      <c r="A6" s="17" t="s">
        <v>1</v>
      </c>
      <c r="B6" s="37" t="s">
        <v>112</v>
      </c>
      <c r="C6" s="18" t="s">
        <v>42</v>
      </c>
      <c r="D6" s="168">
        <v>180</v>
      </c>
      <c r="E6" s="169"/>
      <c r="F6" s="170" t="s">
        <v>2</v>
      </c>
      <c r="G6" s="171"/>
      <c r="H6" s="172"/>
      <c r="I6" s="173" t="s">
        <v>141</v>
      </c>
      <c r="J6" s="173"/>
      <c r="K6" s="173"/>
      <c r="L6" s="173"/>
      <c r="M6" s="173"/>
      <c r="N6" s="173"/>
    </row>
    <row r="7" spans="1:14" ht="20.100000000000001" customHeight="1" x14ac:dyDescent="0.25">
      <c r="A7" s="17" t="s">
        <v>23</v>
      </c>
      <c r="B7" s="41" t="s">
        <v>140</v>
      </c>
      <c r="C7" s="16"/>
      <c r="D7" s="16"/>
      <c r="E7" s="16"/>
      <c r="F7" s="16"/>
      <c r="G7" s="16"/>
      <c r="H7" s="16"/>
      <c r="I7" s="16"/>
      <c r="J7" s="16"/>
      <c r="K7" s="16"/>
    </row>
    <row r="8" spans="1:14" ht="20.100000000000001" customHeight="1" x14ac:dyDescent="0.25">
      <c r="A8" s="19"/>
      <c r="B8" s="9"/>
      <c r="C8" s="16"/>
      <c r="D8" s="16"/>
      <c r="E8" s="16"/>
      <c r="F8" s="16"/>
      <c r="G8" s="20"/>
      <c r="H8" s="20"/>
      <c r="I8" s="20"/>
      <c r="J8" s="20"/>
      <c r="K8" s="16"/>
      <c r="L8" s="21"/>
      <c r="M8" s="21"/>
    </row>
    <row r="9" spans="1:14" ht="15" customHeight="1" x14ac:dyDescent="0.25">
      <c r="B9" s="34"/>
      <c r="C9" s="43"/>
      <c r="D9" s="20"/>
      <c r="E9" s="157" t="s">
        <v>30</v>
      </c>
      <c r="F9" s="158"/>
      <c r="G9" s="157" t="s">
        <v>25</v>
      </c>
      <c r="H9" s="158"/>
      <c r="I9" s="20"/>
      <c r="J9" s="22">
        <v>1</v>
      </c>
      <c r="K9" s="20"/>
      <c r="L9" s="20"/>
      <c r="M9" s="20"/>
    </row>
    <row r="10" spans="1:14" ht="15" customHeight="1" x14ac:dyDescent="0.25">
      <c r="B10" s="34"/>
      <c r="C10" s="43"/>
      <c r="D10" s="23"/>
      <c r="E10" s="159" t="s">
        <v>29</v>
      </c>
      <c r="F10" s="160"/>
      <c r="G10" s="161"/>
      <c r="H10" s="162"/>
      <c r="I10" s="24"/>
      <c r="J10" s="24"/>
      <c r="K10" s="24"/>
      <c r="L10" s="24"/>
      <c r="M10" s="24"/>
    </row>
    <row r="11" spans="1:14" ht="15" customHeight="1" x14ac:dyDescent="0.25">
      <c r="A11" s="15">
        <v>4</v>
      </c>
      <c r="B11" s="27"/>
      <c r="C11" s="43"/>
      <c r="D11" s="25"/>
      <c r="I11" s="16"/>
      <c r="J11" s="16"/>
      <c r="K11" s="16"/>
      <c r="L11" s="24"/>
      <c r="M11" s="24"/>
    </row>
    <row r="12" spans="1:14" ht="15" customHeight="1" x14ac:dyDescent="0.25">
      <c r="D12" s="25"/>
      <c r="E12" s="16"/>
      <c r="F12" s="16"/>
      <c r="G12" s="16"/>
      <c r="H12" s="16"/>
      <c r="I12" s="16"/>
      <c r="J12" s="16"/>
      <c r="K12" s="16"/>
      <c r="L12" s="24"/>
      <c r="M12" s="24"/>
    </row>
    <row r="13" spans="1:14" x14ac:dyDescent="0.25">
      <c r="B13" s="27"/>
      <c r="C13" s="25"/>
      <c r="D13" s="25"/>
      <c r="E13" s="163"/>
      <c r="F13" s="163"/>
      <c r="G13" s="107"/>
      <c r="H13" s="25"/>
      <c r="I13" s="25"/>
    </row>
    <row r="14" spans="1:14" ht="26.25" customHeight="1" x14ac:dyDescent="0.25">
      <c r="B14" s="27"/>
      <c r="C14" s="25"/>
      <c r="D14" s="25"/>
      <c r="E14" s="107"/>
      <c r="F14" s="107"/>
      <c r="G14" s="107"/>
      <c r="H14" s="25"/>
      <c r="I14" s="25"/>
      <c r="J14" s="155" t="s">
        <v>15</v>
      </c>
      <c r="K14" s="164"/>
      <c r="L14" s="156"/>
      <c r="M14" s="155" t="s">
        <v>16</v>
      </c>
      <c r="N14" s="156"/>
    </row>
    <row r="15" spans="1:14" ht="39.75" customHeight="1" x14ac:dyDescent="0.25">
      <c r="C15" s="10"/>
      <c r="D15" s="10"/>
      <c r="E15" s="11"/>
      <c r="F15" s="11"/>
      <c r="G15" s="11"/>
      <c r="H15" s="11"/>
      <c r="I15" s="12"/>
      <c r="J15" s="29" t="s">
        <v>17</v>
      </c>
      <c r="K15" s="29" t="str">
        <f>IF(H17="CCI (CC Intégral)","CT pour les dispensés","Contrôle Terminal")</f>
        <v>Contrôle Terminal</v>
      </c>
      <c r="L15" s="30"/>
      <c r="M15" s="31" t="s">
        <v>18</v>
      </c>
      <c r="N15" s="32"/>
    </row>
    <row r="16" spans="1:14" s="26" customFormat="1" ht="47.25" x14ac:dyDescent="0.25">
      <c r="A16" s="29" t="s">
        <v>3</v>
      </c>
      <c r="B16" s="29" t="s">
        <v>4</v>
      </c>
      <c r="C16" s="30" t="s">
        <v>5</v>
      </c>
      <c r="D16" s="31" t="s">
        <v>6</v>
      </c>
      <c r="E16" s="32" t="s">
        <v>7</v>
      </c>
      <c r="F16" s="28" t="s">
        <v>27</v>
      </c>
      <c r="G16" s="28" t="s">
        <v>105</v>
      </c>
      <c r="H16" s="33" t="s">
        <v>28</v>
      </c>
      <c r="I16" s="28" t="s">
        <v>34</v>
      </c>
      <c r="J16" s="31" t="s">
        <v>24</v>
      </c>
      <c r="K16" s="31" t="s">
        <v>19</v>
      </c>
      <c r="L16" s="31" t="s">
        <v>20</v>
      </c>
      <c r="M16" s="31" t="s">
        <v>19</v>
      </c>
      <c r="N16" s="31" t="s">
        <v>20</v>
      </c>
    </row>
    <row r="17" spans="1:14" ht="15" customHeight="1" x14ac:dyDescent="0.25">
      <c r="A17" s="49" t="s">
        <v>0</v>
      </c>
      <c r="B17" s="2" t="s">
        <v>142</v>
      </c>
      <c r="C17" s="3" t="s">
        <v>143</v>
      </c>
      <c r="D17" s="64">
        <v>6</v>
      </c>
      <c r="E17" s="64">
        <v>1</v>
      </c>
      <c r="F17" s="64" t="s">
        <v>108</v>
      </c>
      <c r="G17" s="68" t="s">
        <v>108</v>
      </c>
      <c r="H17" s="64"/>
      <c r="I17" s="64"/>
      <c r="J17" s="73"/>
      <c r="K17" s="73"/>
      <c r="L17" s="73"/>
      <c r="M17" s="73"/>
      <c r="N17" s="73"/>
    </row>
    <row r="18" spans="1:14" ht="15" customHeight="1" x14ac:dyDescent="0.25">
      <c r="A18" s="1" t="s">
        <v>26</v>
      </c>
      <c r="B18" s="5" t="s">
        <v>144</v>
      </c>
      <c r="C18" s="3" t="s">
        <v>145</v>
      </c>
      <c r="D18" s="64">
        <v>3</v>
      </c>
      <c r="E18" s="64">
        <v>1</v>
      </c>
      <c r="F18" s="64" t="s">
        <v>110</v>
      </c>
      <c r="G18" s="68" t="s">
        <v>108</v>
      </c>
      <c r="H18" s="64" t="s">
        <v>33</v>
      </c>
      <c r="I18" s="64">
        <v>1</v>
      </c>
      <c r="J18" s="68">
        <v>2</v>
      </c>
      <c r="K18" s="73" t="s">
        <v>10</v>
      </c>
      <c r="L18" s="73" t="s">
        <v>111</v>
      </c>
      <c r="M18" s="73" t="s">
        <v>10</v>
      </c>
      <c r="N18" s="73" t="s">
        <v>111</v>
      </c>
    </row>
    <row r="19" spans="1:14" ht="15" customHeight="1" x14ac:dyDescent="0.25">
      <c r="A19" s="1" t="s">
        <v>26</v>
      </c>
      <c r="B19" s="5" t="s">
        <v>146</v>
      </c>
      <c r="C19" s="3" t="s">
        <v>147</v>
      </c>
      <c r="D19" s="64">
        <v>3</v>
      </c>
      <c r="E19" s="64">
        <v>1</v>
      </c>
      <c r="F19" s="64" t="s">
        <v>110</v>
      </c>
      <c r="G19" s="68" t="s">
        <v>108</v>
      </c>
      <c r="H19" s="64" t="s">
        <v>33</v>
      </c>
      <c r="I19" s="64">
        <v>1</v>
      </c>
      <c r="J19" s="68">
        <v>2</v>
      </c>
      <c r="K19" s="73" t="s">
        <v>10</v>
      </c>
      <c r="L19" s="73" t="s">
        <v>111</v>
      </c>
      <c r="M19" s="73" t="s">
        <v>10</v>
      </c>
      <c r="N19" s="73" t="s">
        <v>111</v>
      </c>
    </row>
    <row r="20" spans="1:14" ht="15" customHeight="1" x14ac:dyDescent="0.25">
      <c r="A20" s="1"/>
      <c r="B20" s="3"/>
      <c r="C20" s="3"/>
      <c r="D20" s="64"/>
      <c r="E20" s="64"/>
      <c r="F20" s="64"/>
      <c r="G20" s="68"/>
      <c r="H20" s="64"/>
      <c r="I20" s="64"/>
      <c r="J20" s="64"/>
      <c r="K20" s="68"/>
      <c r="L20" s="73"/>
      <c r="M20" s="73"/>
      <c r="N20" s="73"/>
    </row>
    <row r="21" spans="1:14" ht="15" customHeight="1" x14ac:dyDescent="0.25">
      <c r="A21" s="49" t="s">
        <v>0</v>
      </c>
      <c r="B21" s="2" t="s">
        <v>148</v>
      </c>
      <c r="C21" s="3" t="s">
        <v>149</v>
      </c>
      <c r="D21" s="64">
        <v>6</v>
      </c>
      <c r="E21" s="64">
        <v>1</v>
      </c>
      <c r="F21" s="64" t="s">
        <v>108</v>
      </c>
      <c r="G21" s="68" t="s">
        <v>108</v>
      </c>
      <c r="H21" s="64"/>
      <c r="I21" s="64"/>
      <c r="J21" s="64"/>
      <c r="K21" s="68"/>
      <c r="L21" s="73"/>
      <c r="M21" s="73"/>
      <c r="N21" s="73"/>
    </row>
    <row r="22" spans="1:14" ht="15" customHeight="1" x14ac:dyDescent="0.25">
      <c r="A22" s="1" t="s">
        <v>26</v>
      </c>
      <c r="B22" s="5" t="s">
        <v>150</v>
      </c>
      <c r="C22" s="3" t="s">
        <v>151</v>
      </c>
      <c r="D22" s="64">
        <v>3</v>
      </c>
      <c r="E22" s="64">
        <v>1</v>
      </c>
      <c r="F22" s="64" t="s">
        <v>110</v>
      </c>
      <c r="G22" s="68" t="s">
        <v>108</v>
      </c>
      <c r="H22" s="64" t="s">
        <v>33</v>
      </c>
      <c r="I22" s="64">
        <v>1</v>
      </c>
      <c r="J22" s="68">
        <v>2</v>
      </c>
      <c r="K22" s="73" t="s">
        <v>10</v>
      </c>
      <c r="L22" s="73" t="s">
        <v>111</v>
      </c>
      <c r="M22" s="73" t="s">
        <v>10</v>
      </c>
      <c r="N22" s="73" t="s">
        <v>111</v>
      </c>
    </row>
    <row r="23" spans="1:14" ht="15" customHeight="1" x14ac:dyDescent="0.25">
      <c r="A23" s="1" t="s">
        <v>26</v>
      </c>
      <c r="B23" s="5" t="s">
        <v>152</v>
      </c>
      <c r="C23" s="3" t="s">
        <v>153</v>
      </c>
      <c r="D23" s="64">
        <v>3</v>
      </c>
      <c r="E23" s="64">
        <v>1</v>
      </c>
      <c r="F23" s="64" t="s">
        <v>110</v>
      </c>
      <c r="G23" s="68" t="s">
        <v>108</v>
      </c>
      <c r="H23" s="64" t="s">
        <v>33</v>
      </c>
      <c r="I23" s="64">
        <v>1</v>
      </c>
      <c r="J23" s="68">
        <v>2</v>
      </c>
      <c r="K23" s="73" t="s">
        <v>10</v>
      </c>
      <c r="L23" s="73" t="s">
        <v>111</v>
      </c>
      <c r="M23" s="73" t="s">
        <v>10</v>
      </c>
      <c r="N23" s="73" t="s">
        <v>111</v>
      </c>
    </row>
    <row r="24" spans="1:14" ht="15" customHeight="1" x14ac:dyDescent="0.25">
      <c r="A24" s="1"/>
      <c r="B24" s="5"/>
      <c r="C24" s="6"/>
      <c r="D24" s="64"/>
      <c r="E24" s="64"/>
      <c r="F24" s="64"/>
      <c r="G24" s="68"/>
      <c r="H24" s="64"/>
      <c r="I24" s="64"/>
      <c r="J24" s="64"/>
      <c r="K24" s="68"/>
      <c r="L24" s="73"/>
      <c r="M24" s="73"/>
      <c r="N24" s="73"/>
    </row>
    <row r="25" spans="1:14" ht="15" customHeight="1" x14ac:dyDescent="0.25">
      <c r="A25" s="49" t="s">
        <v>0</v>
      </c>
      <c r="B25" s="52" t="s">
        <v>205</v>
      </c>
      <c r="C25" s="3" t="s">
        <v>154</v>
      </c>
      <c r="D25" s="64">
        <v>6</v>
      </c>
      <c r="E25" s="64">
        <v>1</v>
      </c>
      <c r="F25" s="64" t="s">
        <v>108</v>
      </c>
      <c r="G25" s="68" t="s">
        <v>108</v>
      </c>
      <c r="H25" s="64"/>
      <c r="I25" s="64"/>
      <c r="J25" s="68"/>
      <c r="K25" s="73"/>
      <c r="L25" s="73"/>
      <c r="M25" s="73"/>
      <c r="N25" s="73"/>
    </row>
    <row r="26" spans="1:14" ht="15" customHeight="1" x14ac:dyDescent="0.25">
      <c r="A26" s="1" t="s">
        <v>26</v>
      </c>
      <c r="B26" s="5" t="s">
        <v>155</v>
      </c>
      <c r="C26" s="5" t="s">
        <v>156</v>
      </c>
      <c r="D26" s="64">
        <v>3</v>
      </c>
      <c r="E26" s="73">
        <v>1</v>
      </c>
      <c r="F26" s="64" t="s">
        <v>110</v>
      </c>
      <c r="G26" s="68" t="s">
        <v>108</v>
      </c>
      <c r="H26" s="64" t="s">
        <v>31</v>
      </c>
      <c r="I26" s="76"/>
      <c r="J26" s="76"/>
      <c r="K26" s="73" t="s">
        <v>10</v>
      </c>
      <c r="L26" s="73" t="s">
        <v>111</v>
      </c>
      <c r="M26" s="73" t="s">
        <v>10</v>
      </c>
      <c r="N26" s="73" t="s">
        <v>111</v>
      </c>
    </row>
    <row r="27" spans="1:14" ht="15" customHeight="1" x14ac:dyDescent="0.25">
      <c r="A27" s="1" t="s">
        <v>26</v>
      </c>
      <c r="B27" s="5" t="s">
        <v>157</v>
      </c>
      <c r="C27" s="5" t="s">
        <v>158</v>
      </c>
      <c r="D27" s="64">
        <v>3</v>
      </c>
      <c r="E27" s="73">
        <v>1</v>
      </c>
      <c r="F27" s="64" t="s">
        <v>110</v>
      </c>
      <c r="G27" s="68" t="s">
        <v>108</v>
      </c>
      <c r="H27" s="64" t="s">
        <v>31</v>
      </c>
      <c r="I27" s="76"/>
      <c r="J27" s="76"/>
      <c r="K27" s="73" t="s">
        <v>10</v>
      </c>
      <c r="L27" s="73" t="s">
        <v>111</v>
      </c>
      <c r="M27" s="73" t="s">
        <v>10</v>
      </c>
      <c r="N27" s="73" t="s">
        <v>111</v>
      </c>
    </row>
    <row r="28" spans="1:14" ht="15" customHeight="1" x14ac:dyDescent="0.25">
      <c r="A28" s="57" t="s">
        <v>26</v>
      </c>
      <c r="B28" s="57" t="s">
        <v>159</v>
      </c>
      <c r="C28" s="58" t="s">
        <v>160</v>
      </c>
      <c r="D28" s="71">
        <v>3</v>
      </c>
      <c r="E28" s="71">
        <v>1</v>
      </c>
      <c r="F28" s="71" t="s">
        <v>110</v>
      </c>
      <c r="G28" s="71" t="s">
        <v>108</v>
      </c>
      <c r="H28" s="71" t="s">
        <v>31</v>
      </c>
      <c r="I28" s="76"/>
      <c r="J28" s="77"/>
      <c r="K28" s="71" t="s">
        <v>10</v>
      </c>
      <c r="L28" s="71" t="s">
        <v>111</v>
      </c>
      <c r="M28" s="71" t="s">
        <v>10</v>
      </c>
      <c r="N28" s="71" t="s">
        <v>111</v>
      </c>
    </row>
    <row r="29" spans="1:14" ht="15" customHeight="1" x14ac:dyDescent="0.25">
      <c r="A29" s="57" t="s">
        <v>26</v>
      </c>
      <c r="B29" s="57" t="s">
        <v>161</v>
      </c>
      <c r="C29" s="58" t="s">
        <v>162</v>
      </c>
      <c r="D29" s="71">
        <v>3</v>
      </c>
      <c r="E29" s="71">
        <v>1</v>
      </c>
      <c r="F29" s="71" t="s">
        <v>110</v>
      </c>
      <c r="G29" s="71" t="s">
        <v>108</v>
      </c>
      <c r="H29" s="71" t="s">
        <v>31</v>
      </c>
      <c r="I29" s="76"/>
      <c r="J29" s="77"/>
      <c r="K29" s="71" t="s">
        <v>10</v>
      </c>
      <c r="L29" s="71" t="s">
        <v>111</v>
      </c>
      <c r="M29" s="71" t="s">
        <v>10</v>
      </c>
      <c r="N29" s="71" t="s">
        <v>111</v>
      </c>
    </row>
    <row r="30" spans="1:14" x14ac:dyDescent="0.25">
      <c r="A30" s="1" t="s">
        <v>26</v>
      </c>
      <c r="B30" s="5" t="s">
        <v>163</v>
      </c>
      <c r="C30" s="3" t="s">
        <v>164</v>
      </c>
      <c r="D30" s="64">
        <v>3</v>
      </c>
      <c r="E30" s="73">
        <v>1</v>
      </c>
      <c r="F30" s="64" t="s">
        <v>110</v>
      </c>
      <c r="G30" s="68" t="s">
        <v>108</v>
      </c>
      <c r="H30" s="64" t="s">
        <v>31</v>
      </c>
      <c r="I30" s="76"/>
      <c r="J30" s="77"/>
      <c r="K30" s="73" t="s">
        <v>10</v>
      </c>
      <c r="L30" s="73" t="s">
        <v>111</v>
      </c>
      <c r="M30" s="73" t="s">
        <v>10</v>
      </c>
      <c r="N30" s="73" t="s">
        <v>111</v>
      </c>
    </row>
    <row r="31" spans="1:14" x14ac:dyDescent="0.25">
      <c r="A31" s="1" t="s">
        <v>26</v>
      </c>
      <c r="B31" s="5" t="s">
        <v>165</v>
      </c>
      <c r="C31" s="3" t="s">
        <v>166</v>
      </c>
      <c r="D31" s="64">
        <v>3</v>
      </c>
      <c r="E31" s="73">
        <v>1</v>
      </c>
      <c r="F31" s="64" t="s">
        <v>110</v>
      </c>
      <c r="G31" s="68" t="s">
        <v>108</v>
      </c>
      <c r="H31" s="64" t="s">
        <v>31</v>
      </c>
      <c r="I31" s="76"/>
      <c r="J31" s="77"/>
      <c r="K31" s="73" t="s">
        <v>10</v>
      </c>
      <c r="L31" s="73" t="s">
        <v>111</v>
      </c>
      <c r="M31" s="73" t="s">
        <v>10</v>
      </c>
      <c r="N31" s="73" t="s">
        <v>111</v>
      </c>
    </row>
    <row r="32" spans="1:14" s="21" customFormat="1" ht="14.1" customHeight="1" x14ac:dyDescent="0.25">
      <c r="A32" s="1" t="s">
        <v>26</v>
      </c>
      <c r="B32" s="5" t="s">
        <v>167</v>
      </c>
      <c r="C32" s="53" t="s">
        <v>168</v>
      </c>
      <c r="D32" s="64">
        <v>3</v>
      </c>
      <c r="E32" s="74">
        <v>1</v>
      </c>
      <c r="F32" s="64" t="s">
        <v>110</v>
      </c>
      <c r="G32" s="68" t="s">
        <v>108</v>
      </c>
      <c r="H32" s="64" t="s">
        <v>31</v>
      </c>
      <c r="I32" s="81"/>
      <c r="J32" s="78"/>
      <c r="K32" s="73" t="s">
        <v>10</v>
      </c>
      <c r="L32" s="73" t="s">
        <v>111</v>
      </c>
      <c r="M32" s="73" t="s">
        <v>10</v>
      </c>
      <c r="N32" s="73" t="s">
        <v>111</v>
      </c>
    </row>
    <row r="33" spans="1:14" s="21" customFormat="1" ht="15" customHeight="1" x14ac:dyDescent="0.25">
      <c r="A33" s="1" t="s">
        <v>26</v>
      </c>
      <c r="B33" s="5" t="s">
        <v>169</v>
      </c>
      <c r="C33" s="53" t="s">
        <v>170</v>
      </c>
      <c r="D33" s="64">
        <v>3</v>
      </c>
      <c r="E33" s="73">
        <v>1</v>
      </c>
      <c r="F33" s="64" t="s">
        <v>110</v>
      </c>
      <c r="G33" s="68" t="s">
        <v>108</v>
      </c>
      <c r="H33" s="64" t="s">
        <v>31</v>
      </c>
      <c r="I33" s="76"/>
      <c r="J33" s="82"/>
      <c r="K33" s="73" t="s">
        <v>10</v>
      </c>
      <c r="L33" s="73" t="s">
        <v>111</v>
      </c>
      <c r="M33" s="73" t="s">
        <v>10</v>
      </c>
      <c r="N33" s="73" t="s">
        <v>111</v>
      </c>
    </row>
    <row r="34" spans="1:14" s="21" customFormat="1" x14ac:dyDescent="0.25">
      <c r="A34" s="1" t="s">
        <v>26</v>
      </c>
      <c r="B34" s="54" t="s">
        <v>171</v>
      </c>
      <c r="C34" s="3"/>
      <c r="D34" s="64">
        <v>3</v>
      </c>
      <c r="E34" s="73">
        <v>1</v>
      </c>
      <c r="F34" s="64" t="s">
        <v>110</v>
      </c>
      <c r="G34" s="68" t="s">
        <v>108</v>
      </c>
      <c r="H34" s="68" t="s">
        <v>32</v>
      </c>
      <c r="I34" s="68"/>
      <c r="J34" s="69">
        <v>2</v>
      </c>
      <c r="K34" s="71" t="s">
        <v>12</v>
      </c>
      <c r="L34" s="109"/>
      <c r="M34" s="71" t="s">
        <v>12</v>
      </c>
      <c r="N34" s="109"/>
    </row>
    <row r="35" spans="1:14" s="21" customFormat="1" x14ac:dyDescent="0.25">
      <c r="A35" s="1" t="s">
        <v>26</v>
      </c>
      <c r="B35" s="1" t="s">
        <v>201</v>
      </c>
      <c r="C35" s="3"/>
      <c r="D35" s="64">
        <v>3</v>
      </c>
      <c r="E35" s="73">
        <v>1</v>
      </c>
      <c r="F35" s="64" t="s">
        <v>110</v>
      </c>
      <c r="G35" s="68" t="s">
        <v>108</v>
      </c>
      <c r="H35" s="68" t="s">
        <v>32</v>
      </c>
      <c r="I35" s="68"/>
      <c r="J35" s="69">
        <v>2</v>
      </c>
      <c r="K35" s="71" t="s">
        <v>12</v>
      </c>
      <c r="L35" s="109"/>
      <c r="M35" s="71" t="s">
        <v>12</v>
      </c>
      <c r="N35" s="109"/>
    </row>
    <row r="36" spans="1:14" ht="15" customHeight="1" x14ac:dyDescent="0.25">
      <c r="A36" s="1"/>
      <c r="B36" s="5"/>
      <c r="C36" s="6"/>
      <c r="D36" s="64"/>
      <c r="E36" s="64"/>
      <c r="F36" s="64"/>
      <c r="G36" s="68"/>
      <c r="H36" s="64"/>
      <c r="I36" s="64"/>
      <c r="J36" s="64"/>
      <c r="K36" s="68"/>
      <c r="L36" s="73"/>
      <c r="M36" s="73"/>
      <c r="N36" s="73"/>
    </row>
    <row r="37" spans="1:14" ht="15" customHeight="1" x14ac:dyDescent="0.25">
      <c r="A37" s="49" t="s">
        <v>208</v>
      </c>
      <c r="B37" s="2" t="s">
        <v>219</v>
      </c>
      <c r="C37" s="3"/>
      <c r="D37" s="4">
        <v>6</v>
      </c>
      <c r="E37" s="4">
        <v>1</v>
      </c>
      <c r="F37" s="119" t="s">
        <v>108</v>
      </c>
      <c r="G37" s="4" t="s">
        <v>108</v>
      </c>
      <c r="H37" s="4" t="s">
        <v>31</v>
      </c>
      <c r="I37" s="4"/>
      <c r="J37" s="1"/>
      <c r="K37" s="5"/>
      <c r="L37" s="5"/>
      <c r="M37" s="5"/>
      <c r="N37" s="73"/>
    </row>
    <row r="38" spans="1:14" ht="15" customHeight="1" x14ac:dyDescent="0.25">
      <c r="A38" s="1" t="s">
        <v>210</v>
      </c>
      <c r="B38" s="3" t="s">
        <v>220</v>
      </c>
      <c r="C38" s="3"/>
      <c r="D38" s="4"/>
      <c r="E38" s="4"/>
      <c r="F38" s="119"/>
      <c r="G38" s="4"/>
      <c r="H38" s="4"/>
      <c r="I38" s="4"/>
      <c r="J38" s="1"/>
      <c r="K38" s="5" t="s">
        <v>212</v>
      </c>
      <c r="L38" s="5" t="s">
        <v>226</v>
      </c>
      <c r="M38" s="5" t="s">
        <v>213</v>
      </c>
      <c r="N38" s="73"/>
    </row>
    <row r="39" spans="1:14" ht="15" customHeight="1" x14ac:dyDescent="0.25">
      <c r="A39" s="1" t="s">
        <v>210</v>
      </c>
      <c r="B39" s="5" t="s">
        <v>221</v>
      </c>
      <c r="C39" s="6"/>
      <c r="D39" s="4"/>
      <c r="E39" s="4"/>
      <c r="F39" s="119"/>
      <c r="G39" s="4"/>
      <c r="H39" s="4"/>
      <c r="I39" s="4"/>
      <c r="J39" s="1"/>
      <c r="K39" s="5" t="s">
        <v>212</v>
      </c>
      <c r="L39" s="5" t="s">
        <v>223</v>
      </c>
      <c r="M39" s="5" t="s">
        <v>213</v>
      </c>
      <c r="N39" s="73"/>
    </row>
    <row r="40" spans="1:14" s="21" customFormat="1" x14ac:dyDescent="0.25">
      <c r="A40" s="1"/>
      <c r="B40" s="54"/>
      <c r="C40" s="3"/>
      <c r="D40" s="64"/>
      <c r="E40" s="73"/>
      <c r="F40" s="64"/>
      <c r="G40" s="68"/>
      <c r="H40" s="64"/>
      <c r="I40" s="73"/>
      <c r="J40" s="69"/>
      <c r="K40" s="73"/>
      <c r="L40" s="73"/>
      <c r="M40" s="73"/>
      <c r="N40" s="73"/>
    </row>
    <row r="41" spans="1:14" s="21" customFormat="1" x14ac:dyDescent="0.25">
      <c r="A41" s="49" t="s">
        <v>0</v>
      </c>
      <c r="B41" s="55" t="s">
        <v>137</v>
      </c>
      <c r="C41" s="3" t="s">
        <v>172</v>
      </c>
      <c r="D41" s="64">
        <v>6</v>
      </c>
      <c r="E41" s="73">
        <v>1</v>
      </c>
      <c r="F41" s="73" t="s">
        <v>108</v>
      </c>
      <c r="G41" s="68"/>
      <c r="H41" s="64"/>
      <c r="I41" s="73"/>
      <c r="J41" s="69"/>
      <c r="K41" s="73"/>
      <c r="L41" s="73"/>
      <c r="M41" s="73"/>
      <c r="N41" s="73"/>
    </row>
    <row r="42" spans="1:14" s="21" customFormat="1" x14ac:dyDescent="0.25">
      <c r="A42" s="1" t="s">
        <v>26</v>
      </c>
      <c r="B42" s="5" t="s">
        <v>173</v>
      </c>
      <c r="C42" s="3"/>
      <c r="D42" s="64">
        <v>2</v>
      </c>
      <c r="E42" s="73"/>
      <c r="F42" s="73" t="s">
        <v>108</v>
      </c>
      <c r="G42" s="68"/>
      <c r="H42" s="64"/>
      <c r="I42" s="73"/>
      <c r="J42" s="69"/>
      <c r="K42" s="73"/>
      <c r="L42" s="73"/>
      <c r="M42" s="73"/>
      <c r="N42" s="73"/>
    </row>
    <row r="43" spans="1:14" s="21" customFormat="1" x14ac:dyDescent="0.25">
      <c r="A43" s="1" t="s">
        <v>26</v>
      </c>
      <c r="B43" s="5" t="s">
        <v>139</v>
      </c>
      <c r="C43" s="3"/>
      <c r="D43" s="64">
        <v>2</v>
      </c>
      <c r="E43" s="73"/>
      <c r="F43" s="73" t="s">
        <v>108</v>
      </c>
      <c r="G43" s="68"/>
      <c r="H43" s="64"/>
      <c r="I43" s="73"/>
      <c r="J43" s="69"/>
      <c r="K43" s="73"/>
      <c r="L43" s="73"/>
      <c r="M43" s="73"/>
      <c r="N43" s="73"/>
    </row>
    <row r="44" spans="1:14" s="21" customFormat="1" x14ac:dyDescent="0.25">
      <c r="A44" s="1" t="s">
        <v>26</v>
      </c>
      <c r="B44" s="5" t="s">
        <v>191</v>
      </c>
      <c r="C44" s="3"/>
      <c r="D44" s="64">
        <v>2</v>
      </c>
      <c r="E44" s="73"/>
      <c r="F44" s="73" t="s">
        <v>108</v>
      </c>
      <c r="G44" s="68"/>
      <c r="H44" s="64"/>
      <c r="I44" s="73"/>
      <c r="J44" s="69"/>
      <c r="K44" s="73"/>
      <c r="L44" s="73"/>
      <c r="M44" s="73"/>
      <c r="N44" s="73"/>
    </row>
    <row r="45" spans="1:14" s="21" customFormat="1" x14ac:dyDescent="0.25">
      <c r="A45" s="1"/>
      <c r="B45" s="54"/>
      <c r="C45" s="3"/>
      <c r="D45" s="4"/>
      <c r="E45" s="5"/>
      <c r="F45" s="5"/>
      <c r="G45" s="1"/>
      <c r="H45" s="5"/>
      <c r="I45" s="5"/>
      <c r="J45" s="7"/>
      <c r="K45" s="5"/>
      <c r="L45" s="5"/>
      <c r="M45" s="5"/>
      <c r="N45" s="5"/>
    </row>
    <row r="46" spans="1:14" s="21" customFormat="1" x14ac:dyDescent="0.25">
      <c r="B46" s="34"/>
      <c r="C46" s="34"/>
      <c r="D46" s="34"/>
      <c r="E46" s="34"/>
      <c r="F46" s="34"/>
      <c r="G46" s="34"/>
      <c r="H46" s="34"/>
      <c r="I46" s="34"/>
      <c r="J46" s="34"/>
      <c r="K46" s="34"/>
    </row>
    <row r="47" spans="1:14" s="21" customFormat="1" x14ac:dyDescent="0.25">
      <c r="B47" s="34"/>
      <c r="C47" s="34"/>
      <c r="D47" s="34"/>
      <c r="E47" s="34"/>
      <c r="F47" s="34"/>
      <c r="G47" s="34"/>
      <c r="H47" s="34"/>
      <c r="I47" s="34"/>
      <c r="J47" s="34"/>
      <c r="K47" s="34"/>
    </row>
    <row r="48" spans="1:14" s="21" customFormat="1" ht="17.25" x14ac:dyDescent="0.25">
      <c r="B48" s="35"/>
      <c r="C48" s="35"/>
      <c r="D48" s="35"/>
      <c r="E48" s="35"/>
      <c r="F48" s="35"/>
      <c r="G48" s="35"/>
      <c r="H48" s="35"/>
      <c r="I48" s="35"/>
      <c r="J48" s="35"/>
      <c r="K48" s="35"/>
    </row>
    <row r="49" spans="2:11" s="21" customFormat="1" x14ac:dyDescent="0.25">
      <c r="B49" s="34"/>
      <c r="C49" s="34"/>
      <c r="D49" s="34"/>
      <c r="E49" s="34"/>
      <c r="F49" s="34"/>
      <c r="G49" s="34"/>
      <c r="H49" s="34"/>
      <c r="I49" s="34"/>
      <c r="J49" s="34"/>
      <c r="K49" s="34"/>
    </row>
    <row r="50" spans="2:11" s="21" customFormat="1" x14ac:dyDescent="0.25">
      <c r="B50" s="34"/>
      <c r="C50" s="34"/>
      <c r="D50" s="34"/>
      <c r="E50" s="34"/>
      <c r="F50" s="34"/>
      <c r="G50" s="34"/>
      <c r="H50" s="34"/>
      <c r="I50" s="34"/>
      <c r="J50" s="34"/>
      <c r="K50" s="34"/>
    </row>
    <row r="51" spans="2:11" s="21" customFormat="1" x14ac:dyDescent="0.25">
      <c r="B51" s="34"/>
      <c r="C51" s="34"/>
      <c r="D51" s="34"/>
      <c r="E51" s="34"/>
      <c r="F51" s="34"/>
      <c r="G51" s="34"/>
      <c r="H51" s="34"/>
      <c r="I51" s="34"/>
      <c r="J51" s="34"/>
      <c r="K51" s="34"/>
    </row>
    <row r="52" spans="2:11" s="21" customFormat="1" x14ac:dyDescent="0.25">
      <c r="B52" s="34"/>
      <c r="C52" s="34"/>
      <c r="D52" s="34"/>
      <c r="E52" s="34"/>
      <c r="F52" s="34"/>
      <c r="G52" s="34"/>
      <c r="H52" s="34"/>
      <c r="I52" s="34"/>
      <c r="J52" s="34"/>
      <c r="K52" s="34"/>
    </row>
    <row r="53" spans="2:11" s="21" customFormat="1" ht="17.25" x14ac:dyDescent="0.25">
      <c r="B53" s="35"/>
      <c r="C53" s="35"/>
      <c r="D53" s="35"/>
      <c r="E53" s="35"/>
      <c r="F53" s="35"/>
      <c r="G53" s="35"/>
      <c r="H53" s="35"/>
      <c r="I53" s="35"/>
      <c r="J53" s="35"/>
      <c r="K53" s="35"/>
    </row>
    <row r="54" spans="2:11" s="21" customFormat="1" x14ac:dyDescent="0.25">
      <c r="B54" s="34"/>
      <c r="C54" s="34"/>
      <c r="D54" s="34"/>
      <c r="E54" s="34"/>
      <c r="F54" s="34"/>
      <c r="G54" s="34"/>
      <c r="H54" s="34"/>
      <c r="I54" s="34"/>
      <c r="J54" s="34"/>
      <c r="K54" s="34"/>
    </row>
    <row r="55" spans="2:11" s="21" customFormat="1" x14ac:dyDescent="0.25">
      <c r="B55" s="34"/>
      <c r="C55" s="34"/>
      <c r="D55" s="34"/>
      <c r="E55" s="34"/>
      <c r="F55" s="34"/>
      <c r="G55" s="34"/>
      <c r="H55" s="34"/>
      <c r="I55" s="34"/>
      <c r="J55" s="34"/>
      <c r="K55" s="34"/>
    </row>
    <row r="56" spans="2:11" s="21" customFormat="1" x14ac:dyDescent="0.25">
      <c r="B56" s="34"/>
      <c r="C56" s="34"/>
      <c r="D56" s="34"/>
      <c r="E56" s="34"/>
      <c r="F56" s="34"/>
      <c r="G56" s="34"/>
      <c r="H56" s="34"/>
      <c r="I56" s="34"/>
      <c r="J56" s="34"/>
      <c r="K56" s="34"/>
    </row>
    <row r="57" spans="2:11" s="21" customFormat="1" x14ac:dyDescent="0.25">
      <c r="B57" s="34"/>
      <c r="C57" s="34"/>
      <c r="D57" s="34"/>
      <c r="E57" s="34"/>
      <c r="F57" s="34"/>
      <c r="G57" s="34"/>
      <c r="H57" s="34"/>
      <c r="I57" s="34"/>
      <c r="J57" s="34"/>
      <c r="K57" s="34"/>
    </row>
    <row r="58" spans="2:11" s="21" customFormat="1" x14ac:dyDescent="0.25">
      <c r="B58" s="34"/>
      <c r="C58" s="34"/>
      <c r="D58" s="34"/>
      <c r="E58" s="34"/>
      <c r="F58" s="34"/>
      <c r="G58" s="34"/>
      <c r="H58" s="34"/>
      <c r="I58" s="34"/>
      <c r="J58" s="34"/>
      <c r="K58" s="34"/>
    </row>
  </sheetData>
  <sheetProtection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 K17:L17 I45 K45:L45">
    <cfRule type="expression" dxfId="66" priority="89">
      <formula>$H17="CCI (CC Intégral)"</formula>
    </cfRule>
  </conditionalFormatting>
  <conditionalFormatting sqref="I17:J17 I45:J45">
    <cfRule type="expression" dxfId="65" priority="88">
      <formula>$H17="CT (Contrôle terminal)"</formula>
    </cfRule>
  </conditionalFormatting>
  <conditionalFormatting sqref="J15:N15">
    <cfRule type="expression" dxfId="64" priority="85">
      <formula>$A$11=2</formula>
    </cfRule>
    <cfRule type="expression" dxfId="63" priority="86">
      <formula>$A$11=3</formula>
    </cfRule>
    <cfRule type="expression" dxfId="62" priority="87">
      <formula>$A$11=1</formula>
    </cfRule>
  </conditionalFormatting>
  <conditionalFormatting sqref="A16:N16">
    <cfRule type="expression" dxfId="61" priority="82">
      <formula>$A$11=2</formula>
    </cfRule>
    <cfRule type="expression" dxfId="60" priority="83">
      <formula>$A$11=4</formula>
    </cfRule>
    <cfRule type="expression" dxfId="59" priority="84">
      <formula>$A$11=1</formula>
    </cfRule>
  </conditionalFormatting>
  <conditionalFormatting sqref="K16:L16">
    <cfRule type="expression" dxfId="58" priority="81">
      <formula>$H$17="CCI (CC Intégral)"</formula>
    </cfRule>
  </conditionalFormatting>
  <conditionalFormatting sqref="L20:M21 J20:J21 J24 L24:M24 L36:M36 J36">
    <cfRule type="expression" dxfId="57" priority="80">
      <formula>$H20="CCI (CC Intégral)"</formula>
    </cfRule>
  </conditionalFormatting>
  <conditionalFormatting sqref="J20:K21 J24:K24 J36:K36">
    <cfRule type="expression" dxfId="56" priority="79">
      <formula>$H20="CT (Contrôle terminal)"</formula>
    </cfRule>
  </conditionalFormatting>
  <conditionalFormatting sqref="I18 K18:L18">
    <cfRule type="expression" dxfId="55" priority="76">
      <formula>$G18="CCI (CC Intégral)"</formula>
    </cfRule>
  </conditionalFormatting>
  <conditionalFormatting sqref="I18:J18">
    <cfRule type="expression" dxfId="54" priority="75">
      <formula>$G18="CT (Contrôle terminal)"</formula>
    </cfRule>
  </conditionalFormatting>
  <conditionalFormatting sqref="I19 K19:L19">
    <cfRule type="expression" dxfId="53" priority="74">
      <formula>$G19="CCI (CC Intégral)"</formula>
    </cfRule>
  </conditionalFormatting>
  <conditionalFormatting sqref="I19:J19">
    <cfRule type="expression" dxfId="52" priority="73">
      <formula>$G19="CT (Contrôle terminal)"</formula>
    </cfRule>
  </conditionalFormatting>
  <conditionalFormatting sqref="I22 K22:L22">
    <cfRule type="expression" dxfId="51" priority="72">
      <formula>$G22="CCI (CC Intégral)"</formula>
    </cfRule>
  </conditionalFormatting>
  <conditionalFormatting sqref="I22:J22">
    <cfRule type="expression" dxfId="50" priority="71">
      <formula>$G22="CT (Contrôle terminal)"</formula>
    </cfRule>
  </conditionalFormatting>
  <conditionalFormatting sqref="I23 K23:L23">
    <cfRule type="expression" dxfId="49" priority="70">
      <formula>$G23="CCI (CC Intégral)"</formula>
    </cfRule>
  </conditionalFormatting>
  <conditionalFormatting sqref="I23:J23">
    <cfRule type="expression" dxfId="48" priority="69">
      <formula>$G23="CT (Contrôle terminal)"</formula>
    </cfRule>
  </conditionalFormatting>
  <conditionalFormatting sqref="I40:I44">
    <cfRule type="expression" dxfId="47" priority="57">
      <formula>$G40="CCI (CC Intégral)"</formula>
    </cfRule>
  </conditionalFormatting>
  <conditionalFormatting sqref="I40:J44">
    <cfRule type="expression" dxfId="46" priority="56">
      <formula>$G40="CT (Contrôle terminal)"</formula>
    </cfRule>
  </conditionalFormatting>
  <conditionalFormatting sqref="K44">
    <cfRule type="expression" dxfId="45" priority="55">
      <formula>$G46="CCI (CC Intégral)"</formula>
    </cfRule>
  </conditionalFormatting>
  <conditionalFormatting sqref="L40:L44">
    <cfRule type="expression" dxfId="44" priority="54">
      <formula>$G40="CCI (CC Intégral)"</formula>
    </cfRule>
  </conditionalFormatting>
  <conditionalFormatting sqref="K43">
    <cfRule type="expression" dxfId="43" priority="90">
      <formula>$G46="CCI (CC Intégral)"</formula>
    </cfRule>
  </conditionalFormatting>
  <conditionalFormatting sqref="K42">
    <cfRule type="expression" dxfId="42" priority="91">
      <formula>$G46="CCI (CC Intégral)"</formula>
    </cfRule>
  </conditionalFormatting>
  <conditionalFormatting sqref="K41">
    <cfRule type="expression" dxfId="41" priority="92">
      <formula>$G46="CCI (CC Intégral)"</formula>
    </cfRule>
  </conditionalFormatting>
  <conditionalFormatting sqref="K40">
    <cfRule type="expression" dxfId="40" priority="93">
      <formula>$G46="CCI (CC Intégral)"</formula>
    </cfRule>
  </conditionalFormatting>
  <conditionalFormatting sqref="K28 I26 I28:I33">
    <cfRule type="expression" dxfId="39" priority="44">
      <formula>$G26="CCI (CC Intégral)"</formula>
    </cfRule>
  </conditionalFormatting>
  <conditionalFormatting sqref="I25 K25:L25">
    <cfRule type="expression" dxfId="38" priority="48">
      <formula>$G25="CCI (CC Intégral)"</formula>
    </cfRule>
  </conditionalFormatting>
  <conditionalFormatting sqref="I25:J26 I28:J33">
    <cfRule type="expression" dxfId="37" priority="47">
      <formula>$G25="CT (Contrôle terminal)"</formula>
    </cfRule>
  </conditionalFormatting>
  <conditionalFormatting sqref="L28">
    <cfRule type="expression" dxfId="36" priority="43">
      <formula>$G28="CCI (CC Intégral)"</formula>
    </cfRule>
  </conditionalFormatting>
  <conditionalFormatting sqref="L29">
    <cfRule type="expression" dxfId="35" priority="42">
      <formula>$G29="CCI (CC Intégral)"</formula>
    </cfRule>
  </conditionalFormatting>
  <conditionalFormatting sqref="L30">
    <cfRule type="expression" dxfId="34" priority="40">
      <formula>$G30="CCI (CC Intégral)"</formula>
    </cfRule>
  </conditionalFormatting>
  <conditionalFormatting sqref="L31">
    <cfRule type="expression" dxfId="33" priority="39">
      <formula>$G31="CCI (CC Intégral)"</formula>
    </cfRule>
  </conditionalFormatting>
  <conditionalFormatting sqref="K26">
    <cfRule type="expression" dxfId="32" priority="46">
      <formula>$G26="CCI (CC Intégral)"</formula>
    </cfRule>
  </conditionalFormatting>
  <conditionalFormatting sqref="L26">
    <cfRule type="expression" dxfId="31" priority="45">
      <formula>$G26="CCI (CC Intégral)"</formula>
    </cfRule>
  </conditionalFormatting>
  <conditionalFormatting sqref="K30">
    <cfRule type="expression" dxfId="30" priority="41">
      <formula>$G30="CCI (CC Intégral)"</formula>
    </cfRule>
  </conditionalFormatting>
  <conditionalFormatting sqref="K32">
    <cfRule type="expression" dxfId="29" priority="38">
      <formula>$G32="CCI (CC Intégral)"</formula>
    </cfRule>
  </conditionalFormatting>
  <conditionalFormatting sqref="L32">
    <cfRule type="expression" dxfId="28" priority="37">
      <formula>$G32="CCI (CC Intégral)"</formula>
    </cfRule>
  </conditionalFormatting>
  <conditionalFormatting sqref="L33">
    <cfRule type="expression" dxfId="27" priority="36">
      <formula>$G33="CCI (CC Intégral)"</formula>
    </cfRule>
  </conditionalFormatting>
  <conditionalFormatting sqref="I34:I35">
    <cfRule type="expression" dxfId="26" priority="35">
      <formula>$G34="CCI (CC Intégral)"</formula>
    </cfRule>
  </conditionalFormatting>
  <conditionalFormatting sqref="I34:J35">
    <cfRule type="expression" dxfId="25" priority="34">
      <formula>$G34="CT (Contrôle terminal)"</formula>
    </cfRule>
  </conditionalFormatting>
  <conditionalFormatting sqref="K29 K31 K33">
    <cfRule type="expression" dxfId="24" priority="49">
      <formula>#REF!="CCI (CC Intégral)"</formula>
    </cfRule>
  </conditionalFormatting>
  <conditionalFormatting sqref="I27">
    <cfRule type="expression" dxfId="23" priority="19">
      <formula>$G27="CCI (CC Intégral)"</formula>
    </cfRule>
  </conditionalFormatting>
  <conditionalFormatting sqref="I27:J27">
    <cfRule type="expression" dxfId="22" priority="22">
      <formula>$G27="CT (Contrôle terminal)"</formula>
    </cfRule>
  </conditionalFormatting>
  <conditionalFormatting sqref="K27">
    <cfRule type="expression" dxfId="21" priority="21">
      <formula>$G27="CCI (CC Intégral)"</formula>
    </cfRule>
  </conditionalFormatting>
  <conditionalFormatting sqref="L27">
    <cfRule type="expression" dxfId="20" priority="20">
      <formula>$G27="CCI (CC Intégral)"</formula>
    </cfRule>
  </conditionalFormatting>
  <conditionalFormatting sqref="L35">
    <cfRule type="expression" dxfId="19" priority="17">
      <formula>$G35="CCI (CC Intégral)"</formula>
    </cfRule>
  </conditionalFormatting>
  <conditionalFormatting sqref="K35">
    <cfRule type="expression" dxfId="18" priority="18">
      <formula>#REF!="CCI (CC Intégral)"</formula>
    </cfRule>
  </conditionalFormatting>
  <conditionalFormatting sqref="N35">
    <cfRule type="expression" dxfId="17" priority="16">
      <formula>$G35="CCI (CC Intégral)"</formula>
    </cfRule>
  </conditionalFormatting>
  <conditionalFormatting sqref="L34">
    <cfRule type="expression" dxfId="16" priority="14">
      <formula>$G34="CCI (CC Intégral)"</formula>
    </cfRule>
  </conditionalFormatting>
  <conditionalFormatting sqref="K34">
    <cfRule type="expression" dxfId="15" priority="15">
      <formula>#REF!="CCI (CC Intégral)"</formula>
    </cfRule>
  </conditionalFormatting>
  <conditionalFormatting sqref="N34">
    <cfRule type="expression" dxfId="14" priority="13">
      <formula>$G34="CCI (CC Intégral)"</formula>
    </cfRule>
  </conditionalFormatting>
  <conditionalFormatting sqref="I37:I39 K37:L37">
    <cfRule type="expression" dxfId="13" priority="12">
      <formula>$H37="CCI (CC Intégral)"</formula>
    </cfRule>
  </conditionalFormatting>
  <conditionalFormatting sqref="I37:J39">
    <cfRule type="expression" dxfId="12" priority="11">
      <formula>$H37="CT (Contrôle terminal)"</formula>
    </cfRule>
  </conditionalFormatting>
  <conditionalFormatting sqref="K38">
    <cfRule type="expression" dxfId="11" priority="8">
      <formula>$H38="CCI (CC Intégral)"</formula>
    </cfRule>
  </conditionalFormatting>
  <conditionalFormatting sqref="K39">
    <cfRule type="expression" dxfId="10" priority="5">
      <formula>$H39="CCI (CC Intégral)"</formula>
    </cfRule>
  </conditionalFormatting>
  <conditionalFormatting sqref="L38">
    <cfRule type="expression" dxfId="1" priority="2">
      <formula>$H38="CCI (CC Intégral)"</formula>
    </cfRule>
  </conditionalFormatting>
  <conditionalFormatting sqref="L39">
    <cfRule type="expression" dxfId="0" priority="1">
      <formula>$H39="CCI (CC Intégral)"</formula>
    </cfRule>
  </conditionalFormatting>
  <dataValidations count="6">
    <dataValidation type="list" allowBlank="1" showInputMessage="1" showErrorMessage="1" promptTitle="Type contrôle" prompt="Utiliser la liste déroulante" sqref="H17:H36 H40:H45">
      <formula1>liste_type_controle</formula1>
    </dataValidation>
    <dataValidation type="list" allowBlank="1" showInputMessage="1" showErrorMessage="1" errorTitle="Nature" error="Utiliser la liste déroulante" promptTitle="Nature" prompt="Utiliser la liste déroulante" sqref="M17:M45 K17:K45">
      <formula1>liste_nature_controle</formula1>
    </dataValidation>
    <dataValidation type="list" allowBlank="1" showInputMessage="1" showErrorMessage="1" errorTitle="Nature de l'ELP" error="Utiliser la liste déroulante" promptTitle="Nature ELP" prompt="Utiliser la liste déroulante" sqref="A17:A45">
      <formula1>Nature_ELP</formula1>
    </dataValidation>
    <dataValidation type="decimal" operator="greaterThan" allowBlank="1" showInputMessage="1" showErrorMessage="1" errorTitle="Coefficient" error="Le coefficient doit être un nombre décimal supérieur à 0." sqref="E17:E45">
      <formula1>0</formula1>
    </dataValidation>
    <dataValidation type="decimal" operator="lessThanOrEqual" allowBlank="1" showInputMessage="1" showErrorMessage="1" errorTitle="ECTS" error="Le nombre de crédits doit être entier et inférieur ou égal à 6." sqref="D17:D45">
      <formula1>6</formula1>
    </dataValidation>
    <dataValidation type="list" operator="greaterThan" allowBlank="1" showInputMessage="1" showErrorMessage="1" errorTitle="Coefficient" error="Le coefficient doit être un nombre décimal supérieur à 0." sqref="F17:G45">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88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788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788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7885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9CDFC2CB-0D92-407A-A610-FAE7C02E36CF}">
            <xm:f>'C:\cremoux\Documents\MCC\2020-2021\Modalités de Contrôle des Connaissances 2020-2021\MCC - PASS\[MCC-PASS.xlsx]Fiche générale'!#REF!="Seconde chance"</xm:f>
            <x14:dxf>
              <fill>
                <patternFill>
                  <bgColor theme="1"/>
                </patternFill>
              </fill>
            </x14:dxf>
          </x14:cfRule>
          <x14:cfRule type="expression" priority="10" id="{16E36E5B-34AD-46A8-A4E3-54AFD61AE494}">
            <xm:f>'/Users/isabelle/Desktop/Z:\DEVE\Cellule APOGEE\2018 MODULO\MCC\[Modèle MCC- L1 L2 double licence.xlsx]Fiche générale'!#REF!="Seconde chance"</xm:f>
            <x14:dxf>
              <fill>
                <patternFill>
                  <bgColor theme="1"/>
                </patternFill>
              </fill>
            </x14:dxf>
          </x14:cfRule>
          <xm:sqref>M37</xm:sqref>
        </x14:conditionalFormatting>
        <x14:conditionalFormatting xmlns:xm="http://schemas.microsoft.com/office/excel/2006/main">
          <x14:cfRule type="expression" priority="6" id="{452858CF-31FE-48FF-9AAE-3DC8902AB8EA}">
            <xm:f>'C:\cremoux\Documents\MCC\2020-2021\Modalités de Contrôle des Connaissances 2020-2021\MCC - PASS\[MCC-PASS.xlsx]Fiche générale'!#REF!="Seconde chance"</xm:f>
            <x14:dxf>
              <fill>
                <patternFill>
                  <bgColor theme="1"/>
                </patternFill>
              </fill>
            </x14:dxf>
          </x14:cfRule>
          <x14:cfRule type="expression" priority="7" id="{D4D6DDF8-20CD-47A5-82A0-FFA4AA149D55}">
            <xm:f>'/Users/isabelle/Desktop/Z:\DEVE\Cellule APOGEE\2018 MODULO\MCC\[Modèle MCC- L1 L2 double licence.xlsx]Fiche générale'!#REF!="Seconde chance"</xm:f>
            <x14:dxf>
              <fill>
                <patternFill>
                  <bgColor theme="1"/>
                </patternFill>
              </fill>
            </x14:dxf>
          </x14:cfRule>
          <xm:sqref>M38</xm:sqref>
        </x14:conditionalFormatting>
        <x14:conditionalFormatting xmlns:xm="http://schemas.microsoft.com/office/excel/2006/main">
          <x14:cfRule type="expression" priority="3" id="{756CD58C-3B58-4A33-B07C-9ECE59AB9521}">
            <xm:f>'C:\cremoux\Documents\MCC\2020-2021\Modalités de Contrôle des Connaissances 2020-2021\MCC - PASS\[MCC-PASS.xlsx]Fiche générale'!#REF!="Seconde chance"</xm:f>
            <x14:dxf>
              <fill>
                <patternFill>
                  <bgColor theme="1"/>
                </patternFill>
              </fill>
            </x14:dxf>
          </x14:cfRule>
          <x14:cfRule type="expression" priority="4" id="{53342ADE-E664-425C-8EE5-C18AE7AB95FE}">
            <xm:f>'/Users/isabelle/Desktop/Z:\DEVE\Cellule APOGEE\2018 MODULO\MCC\[Modèle MCC- L1 L2 double licence.xlsx]Fiche générale'!#REF!="Seconde chance"</xm:f>
            <x14:dxf>
              <fill>
                <patternFill>
                  <bgColor theme="1"/>
                </patternFill>
              </fill>
            </x14:dxf>
          </x14:cfRule>
          <xm:sqref>M39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'C:\cremoux\Documents\MCC\2020-2021\Modalités de Contrôle des Connaissances 2020-2021\MCC - PASS\[MCC-PASS.xlsx]Listes'!#REF!</xm:f>
          </x14:formula1>
          <xm:sqref>H37:H39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E092AF13-2F48-413C-BBC9-99EA7BA21731}">
  <ds:schemaRefs>
    <ds:schemaRef ds:uri="cc9b61d3-e9c6-4364-a8ad-f892d613c537"/>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Semestre 1 LAS</vt:lpstr>
      <vt:lpstr>Semestre 2 LAS</vt:lpstr>
      <vt:lpstr>DROIT</vt:lpstr>
      <vt:lpstr>'Semestre 1 LAS'!Impression_des_titres</vt:lpstr>
      <vt:lpstr>'Semestre 2 LAS'!Impression_des_titres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Patrice Bougette</dc:creator>
  <cp:keywords/>
  <dc:description/>
  <cp:lastModifiedBy>Pascal Cremoux</cp:lastModifiedBy>
  <cp:lastPrinted>2018-03-13T09:12:42Z</cp:lastPrinted>
  <dcterms:created xsi:type="dcterms:W3CDTF">2016-12-07T14:50:54Z</dcterms:created>
  <dcterms:modified xsi:type="dcterms:W3CDTF">2020-11-12T09:49:04Z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